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MOAP.mmo.cz\shareMOAP\Odbory\ofr\Palarčíková RO, R, ZÚ\Závěrečný účet 2024\"/>
    </mc:Choice>
  </mc:AlternateContent>
  <xr:revisionPtr revIDLastSave="0" documentId="13_ncr:1_{B807B3A6-EE9B-4B16-83E5-C36324D6EBF0}" xr6:coauthVersionLast="46" xr6:coauthVersionMax="46" xr10:uidLastSave="{00000000-0000-0000-0000-000000000000}"/>
  <bookViews>
    <workbookView xWindow="-120" yWindow="-120" windowWidth="29040" windowHeight="15840" xr2:uid="{10A0FA24-52C8-4363-8E71-FEF789EFE508}"/>
  </bookViews>
  <sheets>
    <sheet name="UCRXL534" sheetId="1" r:id="rId1"/>
  </sheets>
  <definedNames>
    <definedName name="_xlnm.Print_Titles" localSheetId="0">UCRXL534!$5:$5</definedName>
    <definedName name="_xlnm.Print_Area" localSheetId="0">UCRXL534!$A:$I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5" i="1" l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</calcChain>
</file>

<file path=xl/sharedStrings.xml><?xml version="1.0" encoding="utf-8"?>
<sst xmlns="http://schemas.openxmlformats.org/spreadsheetml/2006/main" count="262" uniqueCount="92">
  <si>
    <t>ORJ</t>
  </si>
  <si>
    <t>Odbor</t>
  </si>
  <si>
    <t>Pol.</t>
  </si>
  <si>
    <t>Název položky</t>
  </si>
  <si>
    <t>Schválený rozpočet</t>
  </si>
  <si>
    <t>Upravený rozpočet</t>
  </si>
  <si>
    <t>Skutečnost</t>
  </si>
  <si>
    <t>Skutečnost v
% ze SR</t>
  </si>
  <si>
    <t>Skutečnost v
% ze UR</t>
  </si>
  <si>
    <t>Příjmy dle ORJ a Položek k 12/2024 (v tis. Kč)</t>
  </si>
  <si>
    <t>GINIS Standard - UCR</t>
  </si>
  <si>
    <t>0000000000</t>
  </si>
  <si>
    <t>2111</t>
  </si>
  <si>
    <t>Př.z poskytov. služeb, výrobků,prací,výkonů a práv</t>
  </si>
  <si>
    <t>2132</t>
  </si>
  <si>
    <t>Příjem z pronájmu nebo pachtu ost. nemov.věcí a JČ</t>
  </si>
  <si>
    <t>2324</t>
  </si>
  <si>
    <t>Přijaté neinvestiční příspěvky a náhrady</t>
  </si>
  <si>
    <t>4134</t>
  </si>
  <si>
    <t>Převody z rozpočtových účtů</t>
  </si>
  <si>
    <t>4138</t>
  </si>
  <si>
    <t>Převody z vlastní pokladny</t>
  </si>
  <si>
    <t>4139</t>
  </si>
  <si>
    <t>Ostatní převody z vlastních fondů</t>
  </si>
  <si>
    <t>celkem za odbor:</t>
  </si>
  <si>
    <t>0000001010</t>
  </si>
  <si>
    <t>2119</t>
  </si>
  <si>
    <t>Ostatní příjmy z vlastní činnosti</t>
  </si>
  <si>
    <t>2122</t>
  </si>
  <si>
    <t>Příjem z odvodů příspěvkových organizací</t>
  </si>
  <si>
    <t>2322</t>
  </si>
  <si>
    <t>Příjem z pojistných plnění</t>
  </si>
  <si>
    <t>2329</t>
  </si>
  <si>
    <t>Ostatní nedaňové příjmy jinde nezařazené</t>
  </si>
  <si>
    <t>0000001120</t>
  </si>
  <si>
    <t>0000001210</t>
  </si>
  <si>
    <t>1361</t>
  </si>
  <si>
    <t>Příjem ze správních poplatků</t>
  </si>
  <si>
    <t>0000001260</t>
  </si>
  <si>
    <t>0000001310</t>
  </si>
  <si>
    <t>0000001410</t>
  </si>
  <si>
    <t>0000002010</t>
  </si>
  <si>
    <t>1356</t>
  </si>
  <si>
    <t>Př.z úhrad za dobývání nerostů a popl.za geolog.pr</t>
  </si>
  <si>
    <t>2131</t>
  </si>
  <si>
    <t>Příjem z pronájmu nebo pachtu pozemků</t>
  </si>
  <si>
    <t>2133</t>
  </si>
  <si>
    <t>Příjem z pronájmu nebo pachtu movitých věcí</t>
  </si>
  <si>
    <t>0000002040</t>
  </si>
  <si>
    <t>0000003020</t>
  </si>
  <si>
    <t>3112</t>
  </si>
  <si>
    <t>Příjem z prodeje ost. nemovit. věcí a jejich částí</t>
  </si>
  <si>
    <t>0000003030</t>
  </si>
  <si>
    <t>2141</t>
  </si>
  <si>
    <t>Příjem z úroků</t>
  </si>
  <si>
    <t>2212</t>
  </si>
  <si>
    <t>Příjem sankčních plateb přijatých od jiných osob</t>
  </si>
  <si>
    <t>2328</t>
  </si>
  <si>
    <t>Neidentifikované příjmy</t>
  </si>
  <si>
    <t>0000003040</t>
  </si>
  <si>
    <t>3111</t>
  </si>
  <si>
    <t>Příjem z prodeje pozemků</t>
  </si>
  <si>
    <t>0000004010</t>
  </si>
  <si>
    <t>0000005020</t>
  </si>
  <si>
    <t>1341</t>
  </si>
  <si>
    <t>Příjem z poplatku ze psů</t>
  </si>
  <si>
    <t>1343</t>
  </si>
  <si>
    <t>Příjem z poplatku za užívání veřej. prostranství</t>
  </si>
  <si>
    <t>1381</t>
  </si>
  <si>
    <t>Př.z daně z hazard.her s výj.dílčí daně z tech.her</t>
  </si>
  <si>
    <t>1511</t>
  </si>
  <si>
    <t>Příjem z daně z nemovitých věcí</t>
  </si>
  <si>
    <t>2123</t>
  </si>
  <si>
    <t>Příjem z ostatních odvodů příspěvkových organizací</t>
  </si>
  <si>
    <t>2229</t>
  </si>
  <si>
    <t>Ostatní přijaté vratky transferů a podobné příjmy</t>
  </si>
  <si>
    <t>4111</t>
  </si>
  <si>
    <t>Neinvestiční přijaté transf.z všeob.pokl.správy SR</t>
  </si>
  <si>
    <t>4112</t>
  </si>
  <si>
    <t>Neinv.př.transfery ze SR v rámci souhr.dot.vztahu</t>
  </si>
  <si>
    <t>4116</t>
  </si>
  <si>
    <t>Ostatní neinv.přijaté transfery ze st. rozpočtu</t>
  </si>
  <si>
    <t>4122</t>
  </si>
  <si>
    <t>Neinvestiční přijaté transfery od krajů</t>
  </si>
  <si>
    <t>4137</t>
  </si>
  <si>
    <t>Neinv.přev.mezi stat.mě.vč.hl.m.Prahy a jejich m.o</t>
  </si>
  <si>
    <t>4251</t>
  </si>
  <si>
    <t>Inv.přev.mezi stat.měst.vč.hl.m.Prahy a jejich m.o</t>
  </si>
  <si>
    <t>Příjmy CELKEM</t>
  </si>
  <si>
    <t>Konsolidace příjmů (- OdPa 6330)</t>
  </si>
  <si>
    <t>Příjmy po konsolidaci</t>
  </si>
  <si>
    <t>tabulka č. 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</si>
</sst>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ourier New"/>
      <family val="3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 applyFill="1"/>
    <xf numFmtId="0" fontId="1" fillId="0" borderId="0" xfId="0" applyFont="1" applyFill="1"/>
    <xf numFmtId="49" fontId="2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right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4" xfId="0" applyNumberFormat="1" applyFont="1" applyFill="1" applyBorder="1" applyAlignment="1">
      <alignment horizontal="center"/>
    </xf>
    <xf numFmtId="164" fontId="6" fillId="0" borderId="4" xfId="0" applyNumberFormat="1" applyFont="1" applyFill="1" applyBorder="1" applyAlignment="1">
      <alignment horizontal="right"/>
    </xf>
    <xf numFmtId="165" fontId="6" fillId="0" borderId="4" xfId="0" applyNumberFormat="1" applyFont="1" applyFill="1" applyBorder="1" applyAlignment="1">
      <alignment horizontal="right"/>
    </xf>
    <xf numFmtId="165" fontId="6" fillId="0" borderId="5" xfId="0" applyNumberFormat="1" applyFont="1" applyFill="1" applyBorder="1" applyAlignment="1">
      <alignment horizontal="right"/>
    </xf>
    <xf numFmtId="49" fontId="4" fillId="0" borderId="8" xfId="0" applyNumberFormat="1" applyFont="1" applyFill="1" applyBorder="1" applyAlignment="1">
      <alignment horizontal="center"/>
    </xf>
    <xf numFmtId="49" fontId="4" fillId="0" borderId="6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49" fontId="4" fillId="0" borderId="9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49" fontId="4" fillId="0" borderId="10" xfId="0" applyNumberFormat="1" applyFont="1" applyFill="1" applyBorder="1" applyAlignment="1">
      <alignment horizontal="left"/>
    </xf>
    <xf numFmtId="49" fontId="6" fillId="0" borderId="11" xfId="0" applyNumberFormat="1" applyFont="1" applyFill="1" applyBorder="1" applyAlignment="1">
      <alignment horizontal="center"/>
    </xf>
    <xf numFmtId="49" fontId="6" fillId="0" borderId="8" xfId="0" applyNumberFormat="1" applyFont="1" applyFill="1" applyBorder="1" applyAlignment="1">
      <alignment horizontal="left"/>
    </xf>
    <xf numFmtId="49" fontId="6" fillId="0" borderId="12" xfId="0" applyNumberFormat="1" applyFont="1" applyFill="1" applyBorder="1" applyAlignment="1">
      <alignment horizontal="center"/>
    </xf>
    <xf numFmtId="49" fontId="6" fillId="0" borderId="13" xfId="0" applyNumberFormat="1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left" wrapText="1"/>
    </xf>
    <xf numFmtId="49" fontId="5" fillId="0" borderId="0" xfId="0" applyNumberFormat="1" applyFont="1" applyAlignment="1">
      <alignment horizontal="right"/>
    </xf>
  </cellXfs>
  <cellStyles count="1">
    <cellStyle name="Normální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1BFFD-E7AC-42EB-943C-E7CBF42A25D4}">
  <sheetPr>
    <pageSetUpPr fitToPage="1"/>
  </sheetPr>
  <dimension ref="A1:I102"/>
  <sheetViews>
    <sheetView showGridLines="0" tabSelected="1" workbookViewId="0">
      <pane ySplit="5" topLeftCell="A6" activePane="bottomLeft" state="frozen"/>
      <selection pane="bottomLeft" activeCell="L84" sqref="L84"/>
    </sheetView>
  </sheetViews>
  <sheetFormatPr defaultRowHeight="15" x14ac:dyDescent="0.25"/>
  <cols>
    <col min="1" max="1" width="9.5703125" customWidth="1"/>
    <col min="2" max="2" width="40" hidden="1" customWidth="1"/>
    <col min="3" max="3" width="4.5703125" customWidth="1"/>
    <col min="4" max="4" width="40" customWidth="1"/>
    <col min="5" max="7" width="16.7109375" customWidth="1"/>
    <col min="8" max="9" width="11.7109375" customWidth="1"/>
  </cols>
  <sheetData>
    <row r="1" spans="1:9" x14ac:dyDescent="0.25">
      <c r="I1" s="3"/>
    </row>
    <row r="2" spans="1:9" ht="15.75" x14ac:dyDescent="0.25">
      <c r="D2" s="9" t="s">
        <v>9</v>
      </c>
      <c r="I2" s="3"/>
    </row>
    <row r="3" spans="1:9" x14ac:dyDescent="0.25">
      <c r="I3" s="4"/>
    </row>
    <row r="4" spans="1:9" ht="16.5" thickBot="1" x14ac:dyDescent="0.3">
      <c r="D4" s="10" t="s">
        <v>10</v>
      </c>
      <c r="I4" s="28" t="s">
        <v>91</v>
      </c>
    </row>
    <row r="5" spans="1:9" s="1" customFormat="1" ht="24.75" thickBot="1" x14ac:dyDescent="0.3">
      <c r="A5" s="5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  <c r="G5" s="6" t="s">
        <v>6</v>
      </c>
      <c r="H5" s="7" t="s">
        <v>7</v>
      </c>
      <c r="I5" s="8" t="s">
        <v>8</v>
      </c>
    </row>
    <row r="6" spans="1:9" s="1" customFormat="1" x14ac:dyDescent="0.25">
      <c r="A6" s="26" t="s">
        <v>11</v>
      </c>
      <c r="B6" s="25"/>
      <c r="C6" s="11" t="s">
        <v>12</v>
      </c>
      <c r="D6" s="27" t="s">
        <v>13</v>
      </c>
      <c r="E6" s="12">
        <v>0</v>
      </c>
      <c r="F6" s="12">
        <v>0</v>
      </c>
      <c r="G6" s="12">
        <v>0</v>
      </c>
      <c r="H6" s="13" t="str">
        <f t="shared" ref="H6:H37" si="0">IF(OR((E6=0),AND((E6&lt;0),(G6&gt;=0)),AND((E6&gt;0),(G6&lt;=0))),"***",100*G6/E6)</f>
        <v>***</v>
      </c>
      <c r="I6" s="14" t="str">
        <f t="shared" ref="I6:I37" si="1">IF(OR((F6=0),AND((F6&lt;0),(G6&gt;=0)),AND((F6&gt;0),(G6&lt;=0))),"***",100*G6/F6)</f>
        <v>***</v>
      </c>
    </row>
    <row r="7" spans="1:9" s="1" customFormat="1" ht="24.75" x14ac:dyDescent="0.25">
      <c r="A7" s="26" t="s">
        <v>11</v>
      </c>
      <c r="B7" s="25"/>
      <c r="C7" s="11" t="s">
        <v>14</v>
      </c>
      <c r="D7" s="27" t="s">
        <v>15</v>
      </c>
      <c r="E7" s="12">
        <v>0</v>
      </c>
      <c r="F7" s="12">
        <v>0</v>
      </c>
      <c r="G7" s="12">
        <v>0</v>
      </c>
      <c r="H7" s="13" t="str">
        <f t="shared" si="0"/>
        <v>***</v>
      </c>
      <c r="I7" s="14" t="str">
        <f t="shared" si="1"/>
        <v>***</v>
      </c>
    </row>
    <row r="8" spans="1:9" s="1" customFormat="1" x14ac:dyDescent="0.25">
      <c r="A8" s="26" t="s">
        <v>11</v>
      </c>
      <c r="B8" s="25"/>
      <c r="C8" s="11" t="s">
        <v>16</v>
      </c>
      <c r="D8" s="27" t="s">
        <v>17</v>
      </c>
      <c r="E8" s="12">
        <v>0</v>
      </c>
      <c r="F8" s="12">
        <v>0</v>
      </c>
      <c r="G8" s="12">
        <v>0</v>
      </c>
      <c r="H8" s="13" t="str">
        <f t="shared" si="0"/>
        <v>***</v>
      </c>
      <c r="I8" s="14" t="str">
        <f t="shared" si="1"/>
        <v>***</v>
      </c>
    </row>
    <row r="9" spans="1:9" s="1" customFormat="1" x14ac:dyDescent="0.25">
      <c r="A9" s="26" t="s">
        <v>11</v>
      </c>
      <c r="B9" s="25"/>
      <c r="C9" s="11" t="s">
        <v>18</v>
      </c>
      <c r="D9" s="27" t="s">
        <v>19</v>
      </c>
      <c r="E9" s="12">
        <v>6428</v>
      </c>
      <c r="F9" s="12">
        <v>6428</v>
      </c>
      <c r="G9" s="12">
        <v>1022482</v>
      </c>
      <c r="H9" s="13">
        <f t="shared" si="0"/>
        <v>15906.689483509645</v>
      </c>
      <c r="I9" s="14">
        <f t="shared" si="1"/>
        <v>15906.689483509645</v>
      </c>
    </row>
    <row r="10" spans="1:9" s="1" customFormat="1" x14ac:dyDescent="0.25">
      <c r="A10" s="26" t="s">
        <v>11</v>
      </c>
      <c r="B10" s="25"/>
      <c r="C10" s="11" t="s">
        <v>20</v>
      </c>
      <c r="D10" s="27" t="s">
        <v>21</v>
      </c>
      <c r="E10" s="12">
        <v>0</v>
      </c>
      <c r="F10" s="12">
        <v>0</v>
      </c>
      <c r="G10" s="12">
        <v>8100</v>
      </c>
      <c r="H10" s="13" t="str">
        <f t="shared" si="0"/>
        <v>***</v>
      </c>
      <c r="I10" s="14" t="str">
        <f t="shared" si="1"/>
        <v>***</v>
      </c>
    </row>
    <row r="11" spans="1:9" s="1" customFormat="1" x14ac:dyDescent="0.25">
      <c r="A11" s="26" t="s">
        <v>11</v>
      </c>
      <c r="B11" s="25"/>
      <c r="C11" s="11" t="s">
        <v>22</v>
      </c>
      <c r="D11" s="27" t="s">
        <v>23</v>
      </c>
      <c r="E11" s="12">
        <v>0</v>
      </c>
      <c r="F11" s="12">
        <v>0</v>
      </c>
      <c r="G11" s="12">
        <v>432</v>
      </c>
      <c r="H11" s="13" t="str">
        <f t="shared" si="0"/>
        <v>***</v>
      </c>
      <c r="I11" s="14" t="str">
        <f t="shared" si="1"/>
        <v>***</v>
      </c>
    </row>
    <row r="12" spans="1:9" s="1" customFormat="1" ht="15.75" thickBot="1" x14ac:dyDescent="0.3">
      <c r="A12" s="16" t="s">
        <v>11</v>
      </c>
      <c r="B12" s="17"/>
      <c r="C12" s="18"/>
      <c r="D12" s="15" t="s">
        <v>24</v>
      </c>
      <c r="E12" s="19">
        <v>6428</v>
      </c>
      <c r="F12" s="19">
        <v>6428</v>
      </c>
      <c r="G12" s="19">
        <v>1031015</v>
      </c>
      <c r="H12" s="20">
        <f t="shared" si="0"/>
        <v>16039.436838830119</v>
      </c>
      <c r="I12" s="21">
        <f t="shared" si="1"/>
        <v>16039.436838830119</v>
      </c>
    </row>
    <row r="13" spans="1:9" s="1" customFormat="1" x14ac:dyDescent="0.25">
      <c r="A13" s="26" t="s">
        <v>25</v>
      </c>
      <c r="B13" s="25"/>
      <c r="C13" s="11" t="s">
        <v>12</v>
      </c>
      <c r="D13" s="27" t="s">
        <v>13</v>
      </c>
      <c r="E13" s="12">
        <v>0</v>
      </c>
      <c r="F13" s="12">
        <v>0</v>
      </c>
      <c r="G13" s="12">
        <v>1</v>
      </c>
      <c r="H13" s="13" t="str">
        <f t="shared" si="0"/>
        <v>***</v>
      </c>
      <c r="I13" s="14" t="str">
        <f t="shared" si="1"/>
        <v>***</v>
      </c>
    </row>
    <row r="14" spans="1:9" s="1" customFormat="1" x14ac:dyDescent="0.25">
      <c r="A14" s="26" t="s">
        <v>25</v>
      </c>
      <c r="B14" s="25"/>
      <c r="C14" s="11" t="s">
        <v>26</v>
      </c>
      <c r="D14" s="27" t="s">
        <v>27</v>
      </c>
      <c r="E14" s="12">
        <v>4</v>
      </c>
      <c r="F14" s="12">
        <v>4</v>
      </c>
      <c r="G14" s="12">
        <v>4</v>
      </c>
      <c r="H14" s="13">
        <f t="shared" si="0"/>
        <v>100</v>
      </c>
      <c r="I14" s="14">
        <f t="shared" si="1"/>
        <v>100</v>
      </c>
    </row>
    <row r="15" spans="1:9" s="1" customFormat="1" x14ac:dyDescent="0.25">
      <c r="A15" s="26" t="s">
        <v>25</v>
      </c>
      <c r="B15" s="25"/>
      <c r="C15" s="11" t="s">
        <v>28</v>
      </c>
      <c r="D15" s="27" t="s">
        <v>29</v>
      </c>
      <c r="E15" s="12">
        <v>8803</v>
      </c>
      <c r="F15" s="12">
        <v>8875</v>
      </c>
      <c r="G15" s="12">
        <v>8864</v>
      </c>
      <c r="H15" s="13">
        <f t="shared" si="0"/>
        <v>100.6929455867318</v>
      </c>
      <c r="I15" s="14">
        <f t="shared" si="1"/>
        <v>99.876056338028164</v>
      </c>
    </row>
    <row r="16" spans="1:9" s="1" customFormat="1" ht="24.75" x14ac:dyDescent="0.25">
      <c r="A16" s="26" t="s">
        <v>25</v>
      </c>
      <c r="B16" s="25"/>
      <c r="C16" s="11" t="s">
        <v>14</v>
      </c>
      <c r="D16" s="27" t="s">
        <v>15</v>
      </c>
      <c r="E16" s="12">
        <v>12</v>
      </c>
      <c r="F16" s="12">
        <v>12</v>
      </c>
      <c r="G16" s="12">
        <v>12</v>
      </c>
      <c r="H16" s="13">
        <f t="shared" si="0"/>
        <v>100</v>
      </c>
      <c r="I16" s="14">
        <f t="shared" si="1"/>
        <v>100</v>
      </c>
    </row>
    <row r="17" spans="1:9" s="1" customFormat="1" x14ac:dyDescent="0.25">
      <c r="A17" s="26" t="s">
        <v>25</v>
      </c>
      <c r="B17" s="25"/>
      <c r="C17" s="11" t="s">
        <v>30</v>
      </c>
      <c r="D17" s="27" t="s">
        <v>31</v>
      </c>
      <c r="E17" s="12">
        <v>0</v>
      </c>
      <c r="F17" s="12">
        <v>37</v>
      </c>
      <c r="G17" s="12">
        <v>82</v>
      </c>
      <c r="H17" s="13" t="str">
        <f t="shared" si="0"/>
        <v>***</v>
      </c>
      <c r="I17" s="14">
        <f t="shared" si="1"/>
        <v>221.62162162162161</v>
      </c>
    </row>
    <row r="18" spans="1:9" s="1" customFormat="1" x14ac:dyDescent="0.25">
      <c r="A18" s="26" t="s">
        <v>25</v>
      </c>
      <c r="B18" s="25"/>
      <c r="C18" s="11" t="s">
        <v>16</v>
      </c>
      <c r="D18" s="27" t="s">
        <v>17</v>
      </c>
      <c r="E18" s="12">
        <v>0</v>
      </c>
      <c r="F18" s="12">
        <v>0</v>
      </c>
      <c r="G18" s="12">
        <v>222</v>
      </c>
      <c r="H18" s="13" t="str">
        <f t="shared" si="0"/>
        <v>***</v>
      </c>
      <c r="I18" s="14" t="str">
        <f t="shared" si="1"/>
        <v>***</v>
      </c>
    </row>
    <row r="19" spans="1:9" s="1" customFormat="1" x14ac:dyDescent="0.25">
      <c r="A19" s="26" t="s">
        <v>25</v>
      </c>
      <c r="B19" s="25"/>
      <c r="C19" s="11" t="s">
        <v>32</v>
      </c>
      <c r="D19" s="27" t="s">
        <v>33</v>
      </c>
      <c r="E19" s="12">
        <v>504</v>
      </c>
      <c r="F19" s="12">
        <v>504</v>
      </c>
      <c r="G19" s="12">
        <v>595</v>
      </c>
      <c r="H19" s="13">
        <f t="shared" si="0"/>
        <v>118.05555555555556</v>
      </c>
      <c r="I19" s="14">
        <f t="shared" si="1"/>
        <v>118.05555555555556</v>
      </c>
    </row>
    <row r="20" spans="1:9" s="1" customFormat="1" ht="15.75" thickBot="1" x14ac:dyDescent="0.3">
      <c r="A20" s="16" t="s">
        <v>25</v>
      </c>
      <c r="B20" s="17"/>
      <c r="C20" s="18"/>
      <c r="D20" s="15" t="s">
        <v>24</v>
      </c>
      <c r="E20" s="19">
        <v>9323</v>
      </c>
      <c r="F20" s="19">
        <v>9432</v>
      </c>
      <c r="G20" s="19">
        <v>9781</v>
      </c>
      <c r="H20" s="20">
        <f t="shared" si="0"/>
        <v>104.91258178697844</v>
      </c>
      <c r="I20" s="21">
        <f t="shared" si="1"/>
        <v>103.70016963528414</v>
      </c>
    </row>
    <row r="21" spans="1:9" s="1" customFormat="1" x14ac:dyDescent="0.25">
      <c r="A21" s="26" t="s">
        <v>34</v>
      </c>
      <c r="B21" s="25"/>
      <c r="C21" s="11" t="s">
        <v>12</v>
      </c>
      <c r="D21" s="27" t="s">
        <v>13</v>
      </c>
      <c r="E21" s="12">
        <v>3450</v>
      </c>
      <c r="F21" s="12">
        <v>3450</v>
      </c>
      <c r="G21" s="12">
        <v>4178</v>
      </c>
      <c r="H21" s="13">
        <f t="shared" si="0"/>
        <v>121.10144927536231</v>
      </c>
      <c r="I21" s="14">
        <f t="shared" si="1"/>
        <v>121.10144927536231</v>
      </c>
    </row>
    <row r="22" spans="1:9" s="1" customFormat="1" ht="24.75" x14ac:dyDescent="0.25">
      <c r="A22" s="26" t="s">
        <v>34</v>
      </c>
      <c r="B22" s="25"/>
      <c r="C22" s="11" t="s">
        <v>14</v>
      </c>
      <c r="D22" s="27" t="s">
        <v>15</v>
      </c>
      <c r="E22" s="12">
        <v>3</v>
      </c>
      <c r="F22" s="12">
        <v>3</v>
      </c>
      <c r="G22" s="12">
        <v>6</v>
      </c>
      <c r="H22" s="13">
        <f t="shared" si="0"/>
        <v>200</v>
      </c>
      <c r="I22" s="14">
        <f t="shared" si="1"/>
        <v>200</v>
      </c>
    </row>
    <row r="23" spans="1:9" s="1" customFormat="1" ht="15.75" thickBot="1" x14ac:dyDescent="0.3">
      <c r="A23" s="16" t="s">
        <v>34</v>
      </c>
      <c r="B23" s="17"/>
      <c r="C23" s="18"/>
      <c r="D23" s="15" t="s">
        <v>24</v>
      </c>
      <c r="E23" s="19">
        <v>3453</v>
      </c>
      <c r="F23" s="19">
        <v>3453</v>
      </c>
      <c r="G23" s="19">
        <v>4184</v>
      </c>
      <c r="H23" s="20">
        <f t="shared" si="0"/>
        <v>121.16999710396756</v>
      </c>
      <c r="I23" s="21">
        <f t="shared" si="1"/>
        <v>121.16999710396756</v>
      </c>
    </row>
    <row r="24" spans="1:9" s="1" customFormat="1" x14ac:dyDescent="0.25">
      <c r="A24" s="26" t="s">
        <v>35</v>
      </c>
      <c r="B24" s="25"/>
      <c r="C24" s="11" t="s">
        <v>36</v>
      </c>
      <c r="D24" s="27" t="s">
        <v>37</v>
      </c>
      <c r="E24" s="12">
        <v>330</v>
      </c>
      <c r="F24" s="12">
        <v>330</v>
      </c>
      <c r="G24" s="12">
        <v>788</v>
      </c>
      <c r="H24" s="13">
        <f t="shared" si="0"/>
        <v>238.78787878787878</v>
      </c>
      <c r="I24" s="14">
        <f t="shared" si="1"/>
        <v>238.78787878787878</v>
      </c>
    </row>
    <row r="25" spans="1:9" s="1" customFormat="1" ht="15.75" thickBot="1" x14ac:dyDescent="0.3">
      <c r="A25" s="16" t="s">
        <v>35</v>
      </c>
      <c r="B25" s="17"/>
      <c r="C25" s="18"/>
      <c r="D25" s="15" t="s">
        <v>24</v>
      </c>
      <c r="E25" s="19">
        <v>330</v>
      </c>
      <c r="F25" s="19">
        <v>330</v>
      </c>
      <c r="G25" s="19">
        <v>788</v>
      </c>
      <c r="H25" s="20">
        <f t="shared" si="0"/>
        <v>238.78787878787878</v>
      </c>
      <c r="I25" s="21">
        <f t="shared" si="1"/>
        <v>238.78787878787878</v>
      </c>
    </row>
    <row r="26" spans="1:9" s="1" customFormat="1" x14ac:dyDescent="0.25">
      <c r="A26" s="26" t="s">
        <v>38</v>
      </c>
      <c r="B26" s="25"/>
      <c r="C26" s="11" t="s">
        <v>12</v>
      </c>
      <c r="D26" s="27" t="s">
        <v>13</v>
      </c>
      <c r="E26" s="12">
        <v>0</v>
      </c>
      <c r="F26" s="12">
        <v>0</v>
      </c>
      <c r="G26" s="12">
        <v>4</v>
      </c>
      <c r="H26" s="13" t="str">
        <f t="shared" si="0"/>
        <v>***</v>
      </c>
      <c r="I26" s="14" t="str">
        <f t="shared" si="1"/>
        <v>***</v>
      </c>
    </row>
    <row r="27" spans="1:9" s="1" customFormat="1" ht="24.75" x14ac:dyDescent="0.25">
      <c r="A27" s="26" t="s">
        <v>38</v>
      </c>
      <c r="B27" s="25"/>
      <c r="C27" s="11" t="s">
        <v>14</v>
      </c>
      <c r="D27" s="27" t="s">
        <v>15</v>
      </c>
      <c r="E27" s="12">
        <v>3</v>
      </c>
      <c r="F27" s="12">
        <v>3</v>
      </c>
      <c r="G27" s="12">
        <v>3</v>
      </c>
      <c r="H27" s="13">
        <f t="shared" si="0"/>
        <v>100</v>
      </c>
      <c r="I27" s="14">
        <f t="shared" si="1"/>
        <v>100</v>
      </c>
    </row>
    <row r="28" spans="1:9" s="1" customFormat="1" x14ac:dyDescent="0.25">
      <c r="A28" s="26" t="s">
        <v>38</v>
      </c>
      <c r="B28" s="25"/>
      <c r="C28" s="11" t="s">
        <v>30</v>
      </c>
      <c r="D28" s="27" t="s">
        <v>31</v>
      </c>
      <c r="E28" s="12">
        <v>0</v>
      </c>
      <c r="F28" s="12">
        <v>131</v>
      </c>
      <c r="G28" s="12">
        <v>230</v>
      </c>
      <c r="H28" s="13" t="str">
        <f t="shared" si="0"/>
        <v>***</v>
      </c>
      <c r="I28" s="14">
        <f t="shared" si="1"/>
        <v>175.57251908396947</v>
      </c>
    </row>
    <row r="29" spans="1:9" s="1" customFormat="1" x14ac:dyDescent="0.25">
      <c r="A29" s="26" t="s">
        <v>38</v>
      </c>
      <c r="B29" s="25"/>
      <c r="C29" s="11" t="s">
        <v>32</v>
      </c>
      <c r="D29" s="27" t="s">
        <v>33</v>
      </c>
      <c r="E29" s="12">
        <v>0</v>
      </c>
      <c r="F29" s="12">
        <v>0</v>
      </c>
      <c r="G29" s="12">
        <v>7</v>
      </c>
      <c r="H29" s="13" t="str">
        <f t="shared" si="0"/>
        <v>***</v>
      </c>
      <c r="I29" s="14" t="str">
        <f t="shared" si="1"/>
        <v>***</v>
      </c>
    </row>
    <row r="30" spans="1:9" s="1" customFormat="1" ht="15.75" thickBot="1" x14ac:dyDescent="0.3">
      <c r="A30" s="16" t="s">
        <v>38</v>
      </c>
      <c r="B30" s="17"/>
      <c r="C30" s="18"/>
      <c r="D30" s="15" t="s">
        <v>24</v>
      </c>
      <c r="E30" s="19">
        <v>3</v>
      </c>
      <c r="F30" s="19">
        <v>134</v>
      </c>
      <c r="G30" s="19">
        <v>244</v>
      </c>
      <c r="H30" s="20">
        <f t="shared" si="0"/>
        <v>8133.333333333333</v>
      </c>
      <c r="I30" s="21">
        <f t="shared" si="1"/>
        <v>182.08955223880596</v>
      </c>
    </row>
    <row r="31" spans="1:9" s="1" customFormat="1" x14ac:dyDescent="0.25">
      <c r="A31" s="26" t="s">
        <v>39</v>
      </c>
      <c r="B31" s="25"/>
      <c r="C31" s="11" t="s">
        <v>30</v>
      </c>
      <c r="D31" s="27" t="s">
        <v>31</v>
      </c>
      <c r="E31" s="12">
        <v>0</v>
      </c>
      <c r="F31" s="12">
        <v>0</v>
      </c>
      <c r="G31" s="12">
        <v>0</v>
      </c>
      <c r="H31" s="13" t="str">
        <f t="shared" si="0"/>
        <v>***</v>
      </c>
      <c r="I31" s="14" t="str">
        <f t="shared" si="1"/>
        <v>***</v>
      </c>
    </row>
    <row r="32" spans="1:9" s="1" customFormat="1" x14ac:dyDescent="0.25">
      <c r="A32" s="26" t="s">
        <v>39</v>
      </c>
      <c r="B32" s="25"/>
      <c r="C32" s="11" t="s">
        <v>16</v>
      </c>
      <c r="D32" s="27" t="s">
        <v>17</v>
      </c>
      <c r="E32" s="12">
        <v>0</v>
      </c>
      <c r="F32" s="12">
        <v>0</v>
      </c>
      <c r="G32" s="12">
        <v>6</v>
      </c>
      <c r="H32" s="13" t="str">
        <f t="shared" si="0"/>
        <v>***</v>
      </c>
      <c r="I32" s="14" t="str">
        <f t="shared" si="1"/>
        <v>***</v>
      </c>
    </row>
    <row r="33" spans="1:9" s="1" customFormat="1" ht="15.75" thickBot="1" x14ac:dyDescent="0.3">
      <c r="A33" s="16" t="s">
        <v>39</v>
      </c>
      <c r="B33" s="17"/>
      <c r="C33" s="18"/>
      <c r="D33" s="15" t="s">
        <v>24</v>
      </c>
      <c r="E33" s="19">
        <v>0</v>
      </c>
      <c r="F33" s="19">
        <v>0</v>
      </c>
      <c r="G33" s="19">
        <v>6</v>
      </c>
      <c r="H33" s="20" t="str">
        <f t="shared" si="0"/>
        <v>***</v>
      </c>
      <c r="I33" s="21" t="str">
        <f t="shared" si="1"/>
        <v>***</v>
      </c>
    </row>
    <row r="34" spans="1:9" s="1" customFormat="1" x14ac:dyDescent="0.25">
      <c r="A34" s="26" t="s">
        <v>40</v>
      </c>
      <c r="B34" s="25"/>
      <c r="C34" s="11" t="s">
        <v>30</v>
      </c>
      <c r="D34" s="27" t="s">
        <v>31</v>
      </c>
      <c r="E34" s="12">
        <v>0</v>
      </c>
      <c r="F34" s="12">
        <v>115</v>
      </c>
      <c r="G34" s="12">
        <v>115</v>
      </c>
      <c r="H34" s="13" t="str">
        <f t="shared" si="0"/>
        <v>***</v>
      </c>
      <c r="I34" s="14">
        <f t="shared" si="1"/>
        <v>100</v>
      </c>
    </row>
    <row r="35" spans="1:9" s="1" customFormat="1" x14ac:dyDescent="0.25">
      <c r="A35" s="26" t="s">
        <v>40</v>
      </c>
      <c r="B35" s="25"/>
      <c r="C35" s="11" t="s">
        <v>16</v>
      </c>
      <c r="D35" s="27" t="s">
        <v>17</v>
      </c>
      <c r="E35" s="12">
        <v>0</v>
      </c>
      <c r="F35" s="12">
        <v>0</v>
      </c>
      <c r="G35" s="12">
        <v>12</v>
      </c>
      <c r="H35" s="13" t="str">
        <f t="shared" si="0"/>
        <v>***</v>
      </c>
      <c r="I35" s="14" t="str">
        <f t="shared" si="1"/>
        <v>***</v>
      </c>
    </row>
    <row r="36" spans="1:9" s="1" customFormat="1" ht="15.75" thickBot="1" x14ac:dyDescent="0.3">
      <c r="A36" s="16" t="s">
        <v>40</v>
      </c>
      <c r="B36" s="17"/>
      <c r="C36" s="18"/>
      <c r="D36" s="15" t="s">
        <v>24</v>
      </c>
      <c r="E36" s="19">
        <v>0</v>
      </c>
      <c r="F36" s="19">
        <v>115</v>
      </c>
      <c r="G36" s="19">
        <v>127</v>
      </c>
      <c r="H36" s="20" t="str">
        <f t="shared" si="0"/>
        <v>***</v>
      </c>
      <c r="I36" s="21">
        <f t="shared" si="1"/>
        <v>110.43478260869566</v>
      </c>
    </row>
    <row r="37" spans="1:9" s="1" customFormat="1" ht="24.75" x14ac:dyDescent="0.25">
      <c r="A37" s="26" t="s">
        <v>41</v>
      </c>
      <c r="B37" s="25"/>
      <c r="C37" s="11" t="s">
        <v>42</v>
      </c>
      <c r="D37" s="27" t="s">
        <v>43</v>
      </c>
      <c r="E37" s="12">
        <v>170</v>
      </c>
      <c r="F37" s="12">
        <v>170</v>
      </c>
      <c r="G37" s="12">
        <v>157</v>
      </c>
      <c r="H37" s="13">
        <f t="shared" si="0"/>
        <v>92.352941176470594</v>
      </c>
      <c r="I37" s="14">
        <f t="shared" si="1"/>
        <v>92.352941176470594</v>
      </c>
    </row>
    <row r="38" spans="1:9" s="1" customFormat="1" x14ac:dyDescent="0.25">
      <c r="A38" s="26" t="s">
        <v>41</v>
      </c>
      <c r="B38" s="25"/>
      <c r="C38" s="11" t="s">
        <v>36</v>
      </c>
      <c r="D38" s="27" t="s">
        <v>37</v>
      </c>
      <c r="E38" s="12">
        <v>0</v>
      </c>
      <c r="F38" s="12">
        <v>0</v>
      </c>
      <c r="G38" s="12">
        <v>0</v>
      </c>
      <c r="H38" s="13" t="str">
        <f t="shared" ref="H38:H69" si="2">IF(OR((E38=0),AND((E38&lt;0),(G38&gt;=0)),AND((E38&gt;0),(G38&lt;=0))),"***",100*G38/E38)</f>
        <v>***</v>
      </c>
      <c r="I38" s="14" t="str">
        <f t="shared" ref="I38:I69" si="3">IF(OR((F38=0),AND((F38&lt;0),(G38&gt;=0)),AND((F38&gt;0),(G38&lt;=0))),"***",100*G38/F38)</f>
        <v>***</v>
      </c>
    </row>
    <row r="39" spans="1:9" s="1" customFormat="1" x14ac:dyDescent="0.25">
      <c r="A39" s="26" t="s">
        <v>41</v>
      </c>
      <c r="B39" s="25"/>
      <c r="C39" s="11" t="s">
        <v>12</v>
      </c>
      <c r="D39" s="27" t="s">
        <v>13</v>
      </c>
      <c r="E39" s="12">
        <v>1000</v>
      </c>
      <c r="F39" s="12">
        <v>1000</v>
      </c>
      <c r="G39" s="12">
        <v>1286</v>
      </c>
      <c r="H39" s="13">
        <f t="shared" si="2"/>
        <v>128.6</v>
      </c>
      <c r="I39" s="14">
        <f t="shared" si="3"/>
        <v>128.6</v>
      </c>
    </row>
    <row r="40" spans="1:9" s="1" customFormat="1" x14ac:dyDescent="0.25">
      <c r="A40" s="26" t="s">
        <v>41</v>
      </c>
      <c r="B40" s="25"/>
      <c r="C40" s="11" t="s">
        <v>44</v>
      </c>
      <c r="D40" s="27" t="s">
        <v>45</v>
      </c>
      <c r="E40" s="12">
        <v>2000</v>
      </c>
      <c r="F40" s="12">
        <v>2000</v>
      </c>
      <c r="G40" s="12">
        <v>4011</v>
      </c>
      <c r="H40" s="13">
        <f t="shared" si="2"/>
        <v>200.55</v>
      </c>
      <c r="I40" s="14">
        <f t="shared" si="3"/>
        <v>200.55</v>
      </c>
    </row>
    <row r="41" spans="1:9" s="1" customFormat="1" x14ac:dyDescent="0.25">
      <c r="A41" s="26" t="s">
        <v>41</v>
      </c>
      <c r="B41" s="25"/>
      <c r="C41" s="11" t="s">
        <v>46</v>
      </c>
      <c r="D41" s="27" t="s">
        <v>47</v>
      </c>
      <c r="E41" s="12">
        <v>200</v>
      </c>
      <c r="F41" s="12">
        <v>200</v>
      </c>
      <c r="G41" s="12">
        <v>0</v>
      </c>
      <c r="H41" s="13" t="str">
        <f t="shared" si="2"/>
        <v>***</v>
      </c>
      <c r="I41" s="14" t="str">
        <f t="shared" si="3"/>
        <v>***</v>
      </c>
    </row>
    <row r="42" spans="1:9" s="1" customFormat="1" x14ac:dyDescent="0.25">
      <c r="A42" s="26" t="s">
        <v>41</v>
      </c>
      <c r="B42" s="25"/>
      <c r="C42" s="11" t="s">
        <v>30</v>
      </c>
      <c r="D42" s="27" t="s">
        <v>31</v>
      </c>
      <c r="E42" s="12">
        <v>150</v>
      </c>
      <c r="F42" s="12">
        <v>409</v>
      </c>
      <c r="G42" s="12">
        <v>501</v>
      </c>
      <c r="H42" s="13">
        <f t="shared" si="2"/>
        <v>334</v>
      </c>
      <c r="I42" s="14">
        <f t="shared" si="3"/>
        <v>122.49388753056235</v>
      </c>
    </row>
    <row r="43" spans="1:9" s="1" customFormat="1" x14ac:dyDescent="0.25">
      <c r="A43" s="26" t="s">
        <v>41</v>
      </c>
      <c r="B43" s="25"/>
      <c r="C43" s="11" t="s">
        <v>16</v>
      </c>
      <c r="D43" s="27" t="s">
        <v>17</v>
      </c>
      <c r="E43" s="12">
        <v>260</v>
      </c>
      <c r="F43" s="12">
        <v>260</v>
      </c>
      <c r="G43" s="12">
        <v>320</v>
      </c>
      <c r="H43" s="13">
        <f t="shared" si="2"/>
        <v>123.07692307692308</v>
      </c>
      <c r="I43" s="14">
        <f t="shared" si="3"/>
        <v>123.07692307692308</v>
      </c>
    </row>
    <row r="44" spans="1:9" s="1" customFormat="1" x14ac:dyDescent="0.25">
      <c r="A44" s="26" t="s">
        <v>41</v>
      </c>
      <c r="B44" s="25"/>
      <c r="C44" s="11" t="s">
        <v>32</v>
      </c>
      <c r="D44" s="27" t="s">
        <v>33</v>
      </c>
      <c r="E44" s="12">
        <v>410</v>
      </c>
      <c r="F44" s="12">
        <v>410</v>
      </c>
      <c r="G44" s="12">
        <v>401</v>
      </c>
      <c r="H44" s="13">
        <f t="shared" si="2"/>
        <v>97.804878048780495</v>
      </c>
      <c r="I44" s="14">
        <f t="shared" si="3"/>
        <v>97.804878048780495</v>
      </c>
    </row>
    <row r="45" spans="1:9" s="1" customFormat="1" ht="15.75" thickBot="1" x14ac:dyDescent="0.3">
      <c r="A45" s="16" t="s">
        <v>41</v>
      </c>
      <c r="B45" s="17"/>
      <c r="C45" s="18"/>
      <c r="D45" s="15" t="s">
        <v>24</v>
      </c>
      <c r="E45" s="19">
        <v>4190</v>
      </c>
      <c r="F45" s="19">
        <v>4449</v>
      </c>
      <c r="G45" s="19">
        <v>6676</v>
      </c>
      <c r="H45" s="20">
        <f t="shared" si="2"/>
        <v>159.33174224343676</v>
      </c>
      <c r="I45" s="21">
        <f t="shared" si="3"/>
        <v>150.05619240278713</v>
      </c>
    </row>
    <row r="46" spans="1:9" s="1" customFormat="1" x14ac:dyDescent="0.25">
      <c r="A46" s="26" t="s">
        <v>48</v>
      </c>
      <c r="B46" s="25"/>
      <c r="C46" s="11" t="s">
        <v>30</v>
      </c>
      <c r="D46" s="27" t="s">
        <v>31</v>
      </c>
      <c r="E46" s="12">
        <v>8718</v>
      </c>
      <c r="F46" s="12">
        <v>12218</v>
      </c>
      <c r="G46" s="12">
        <v>11694</v>
      </c>
      <c r="H46" s="13">
        <f t="shared" si="2"/>
        <v>134.13626978664831</v>
      </c>
      <c r="I46" s="14">
        <f t="shared" si="3"/>
        <v>95.711245703061053</v>
      </c>
    </row>
    <row r="47" spans="1:9" s="1" customFormat="1" ht="15.75" thickBot="1" x14ac:dyDescent="0.3">
      <c r="A47" s="16" t="s">
        <v>48</v>
      </c>
      <c r="B47" s="17"/>
      <c r="C47" s="18"/>
      <c r="D47" s="15" t="s">
        <v>24</v>
      </c>
      <c r="E47" s="19">
        <v>8718</v>
      </c>
      <c r="F47" s="19">
        <v>12218</v>
      </c>
      <c r="G47" s="19">
        <v>11694</v>
      </c>
      <c r="H47" s="20">
        <f t="shared" si="2"/>
        <v>134.13626978664831</v>
      </c>
      <c r="I47" s="21">
        <f t="shared" si="3"/>
        <v>95.711245703061053</v>
      </c>
    </row>
    <row r="48" spans="1:9" s="1" customFormat="1" x14ac:dyDescent="0.25">
      <c r="A48" s="26" t="s">
        <v>49</v>
      </c>
      <c r="B48" s="25"/>
      <c r="C48" s="11" t="s">
        <v>50</v>
      </c>
      <c r="D48" s="27" t="s">
        <v>51</v>
      </c>
      <c r="E48" s="12">
        <v>7750</v>
      </c>
      <c r="F48" s="12">
        <v>7750</v>
      </c>
      <c r="G48" s="12">
        <v>0</v>
      </c>
      <c r="H48" s="13" t="str">
        <f t="shared" si="2"/>
        <v>***</v>
      </c>
      <c r="I48" s="14" t="str">
        <f t="shared" si="3"/>
        <v>***</v>
      </c>
    </row>
    <row r="49" spans="1:9" s="1" customFormat="1" ht="15.75" thickBot="1" x14ac:dyDescent="0.3">
      <c r="A49" s="16" t="s">
        <v>49</v>
      </c>
      <c r="B49" s="17"/>
      <c r="C49" s="18"/>
      <c r="D49" s="15" t="s">
        <v>24</v>
      </c>
      <c r="E49" s="19">
        <v>7750</v>
      </c>
      <c r="F49" s="19">
        <v>7750</v>
      </c>
      <c r="G49" s="19">
        <v>0</v>
      </c>
      <c r="H49" s="20" t="str">
        <f t="shared" si="2"/>
        <v>***</v>
      </c>
      <c r="I49" s="21" t="str">
        <f t="shared" si="3"/>
        <v>***</v>
      </c>
    </row>
    <row r="50" spans="1:9" s="1" customFormat="1" x14ac:dyDescent="0.25">
      <c r="A50" s="26" t="s">
        <v>52</v>
      </c>
      <c r="B50" s="25"/>
      <c r="C50" s="11" t="s">
        <v>12</v>
      </c>
      <c r="D50" s="27" t="s">
        <v>13</v>
      </c>
      <c r="E50" s="12">
        <v>51720</v>
      </c>
      <c r="F50" s="12">
        <v>53920</v>
      </c>
      <c r="G50" s="12">
        <v>60279</v>
      </c>
      <c r="H50" s="13">
        <f t="shared" si="2"/>
        <v>116.54872389791183</v>
      </c>
      <c r="I50" s="14">
        <f t="shared" si="3"/>
        <v>111.79339762611276</v>
      </c>
    </row>
    <row r="51" spans="1:9" s="1" customFormat="1" x14ac:dyDescent="0.25">
      <c r="A51" s="26" t="s">
        <v>52</v>
      </c>
      <c r="B51" s="25"/>
      <c r="C51" s="11" t="s">
        <v>26</v>
      </c>
      <c r="D51" s="27" t="s">
        <v>27</v>
      </c>
      <c r="E51" s="12">
        <v>17</v>
      </c>
      <c r="F51" s="12">
        <v>17</v>
      </c>
      <c r="G51" s="12">
        <v>18</v>
      </c>
      <c r="H51" s="13">
        <f t="shared" si="2"/>
        <v>105.88235294117646</v>
      </c>
      <c r="I51" s="14">
        <f t="shared" si="3"/>
        <v>105.88235294117646</v>
      </c>
    </row>
    <row r="52" spans="1:9" s="1" customFormat="1" x14ac:dyDescent="0.25">
      <c r="A52" s="26" t="s">
        <v>52</v>
      </c>
      <c r="B52" s="25"/>
      <c r="C52" s="11" t="s">
        <v>44</v>
      </c>
      <c r="D52" s="27" t="s">
        <v>45</v>
      </c>
      <c r="E52" s="12">
        <v>0</v>
      </c>
      <c r="F52" s="12">
        <v>0</v>
      </c>
      <c r="G52" s="12">
        <v>0</v>
      </c>
      <c r="H52" s="13" t="str">
        <f t="shared" si="2"/>
        <v>***</v>
      </c>
      <c r="I52" s="14" t="str">
        <f t="shared" si="3"/>
        <v>***</v>
      </c>
    </row>
    <row r="53" spans="1:9" s="1" customFormat="1" ht="24.75" x14ac:dyDescent="0.25">
      <c r="A53" s="26" t="s">
        <v>52</v>
      </c>
      <c r="B53" s="25"/>
      <c r="C53" s="11" t="s">
        <v>14</v>
      </c>
      <c r="D53" s="27" t="s">
        <v>15</v>
      </c>
      <c r="E53" s="12">
        <v>134875</v>
      </c>
      <c r="F53" s="12">
        <v>134875</v>
      </c>
      <c r="G53" s="12">
        <v>146102</v>
      </c>
      <c r="H53" s="13">
        <f t="shared" si="2"/>
        <v>108.32400370713624</v>
      </c>
      <c r="I53" s="14">
        <f t="shared" si="3"/>
        <v>108.32400370713624</v>
      </c>
    </row>
    <row r="54" spans="1:9" s="1" customFormat="1" x14ac:dyDescent="0.25">
      <c r="A54" s="26" t="s">
        <v>52</v>
      </c>
      <c r="B54" s="25"/>
      <c r="C54" s="11" t="s">
        <v>46</v>
      </c>
      <c r="D54" s="27" t="s">
        <v>47</v>
      </c>
      <c r="E54" s="12">
        <v>9</v>
      </c>
      <c r="F54" s="12">
        <v>9</v>
      </c>
      <c r="G54" s="12">
        <v>10</v>
      </c>
      <c r="H54" s="13">
        <f t="shared" si="2"/>
        <v>111.11111111111111</v>
      </c>
      <c r="I54" s="14">
        <f t="shared" si="3"/>
        <v>111.11111111111111</v>
      </c>
    </row>
    <row r="55" spans="1:9" s="1" customFormat="1" x14ac:dyDescent="0.25">
      <c r="A55" s="26" t="s">
        <v>52</v>
      </c>
      <c r="B55" s="25"/>
      <c r="C55" s="11" t="s">
        <v>53</v>
      </c>
      <c r="D55" s="27" t="s">
        <v>54</v>
      </c>
      <c r="E55" s="12">
        <v>0</v>
      </c>
      <c r="F55" s="12">
        <v>0</v>
      </c>
      <c r="G55" s="12">
        <v>1</v>
      </c>
      <c r="H55" s="13" t="str">
        <f t="shared" si="2"/>
        <v>***</v>
      </c>
      <c r="I55" s="14" t="str">
        <f t="shared" si="3"/>
        <v>***</v>
      </c>
    </row>
    <row r="56" spans="1:9" s="1" customFormat="1" x14ac:dyDescent="0.25">
      <c r="A56" s="26" t="s">
        <v>52</v>
      </c>
      <c r="B56" s="25"/>
      <c r="C56" s="11" t="s">
        <v>55</v>
      </c>
      <c r="D56" s="27" t="s">
        <v>56</v>
      </c>
      <c r="E56" s="12">
        <v>5</v>
      </c>
      <c r="F56" s="12">
        <v>5</v>
      </c>
      <c r="G56" s="12">
        <v>2</v>
      </c>
      <c r="H56" s="13">
        <f t="shared" si="2"/>
        <v>40</v>
      </c>
      <c r="I56" s="14">
        <f t="shared" si="3"/>
        <v>40</v>
      </c>
    </row>
    <row r="57" spans="1:9" s="1" customFormat="1" x14ac:dyDescent="0.25">
      <c r="A57" s="26" t="s">
        <v>52</v>
      </c>
      <c r="B57" s="25"/>
      <c r="C57" s="11" t="s">
        <v>30</v>
      </c>
      <c r="D57" s="27" t="s">
        <v>31</v>
      </c>
      <c r="E57" s="12">
        <v>400</v>
      </c>
      <c r="F57" s="12">
        <v>400</v>
      </c>
      <c r="G57" s="12">
        <v>744</v>
      </c>
      <c r="H57" s="13">
        <f t="shared" si="2"/>
        <v>186</v>
      </c>
      <c r="I57" s="14">
        <f t="shared" si="3"/>
        <v>186</v>
      </c>
    </row>
    <row r="58" spans="1:9" s="1" customFormat="1" x14ac:dyDescent="0.25">
      <c r="A58" s="26" t="s">
        <v>52</v>
      </c>
      <c r="B58" s="25"/>
      <c r="C58" s="11" t="s">
        <v>16</v>
      </c>
      <c r="D58" s="27" t="s">
        <v>17</v>
      </c>
      <c r="E58" s="12">
        <v>50</v>
      </c>
      <c r="F58" s="12">
        <v>50</v>
      </c>
      <c r="G58" s="12">
        <v>286</v>
      </c>
      <c r="H58" s="13">
        <f t="shared" si="2"/>
        <v>572</v>
      </c>
      <c r="I58" s="14">
        <f t="shared" si="3"/>
        <v>572</v>
      </c>
    </row>
    <row r="59" spans="1:9" s="1" customFormat="1" x14ac:dyDescent="0.25">
      <c r="A59" s="26" t="s">
        <v>52</v>
      </c>
      <c r="B59" s="25"/>
      <c r="C59" s="11" t="s">
        <v>57</v>
      </c>
      <c r="D59" s="27" t="s">
        <v>58</v>
      </c>
      <c r="E59" s="12">
        <v>0</v>
      </c>
      <c r="F59" s="12">
        <v>0</v>
      </c>
      <c r="G59" s="12">
        <v>0</v>
      </c>
      <c r="H59" s="13" t="str">
        <f t="shared" si="2"/>
        <v>***</v>
      </c>
      <c r="I59" s="14" t="str">
        <f t="shared" si="3"/>
        <v>***</v>
      </c>
    </row>
    <row r="60" spans="1:9" s="1" customFormat="1" x14ac:dyDescent="0.25">
      <c r="A60" s="26" t="s">
        <v>52</v>
      </c>
      <c r="B60" s="25"/>
      <c r="C60" s="11" t="s">
        <v>32</v>
      </c>
      <c r="D60" s="27" t="s">
        <v>33</v>
      </c>
      <c r="E60" s="12">
        <v>210</v>
      </c>
      <c r="F60" s="12">
        <v>210</v>
      </c>
      <c r="G60" s="12">
        <v>358</v>
      </c>
      <c r="H60" s="13">
        <f t="shared" si="2"/>
        <v>170.47619047619048</v>
      </c>
      <c r="I60" s="14">
        <f t="shared" si="3"/>
        <v>170.47619047619048</v>
      </c>
    </row>
    <row r="61" spans="1:9" s="1" customFormat="1" ht="15.75" thickBot="1" x14ac:dyDescent="0.3">
      <c r="A61" s="16" t="s">
        <v>52</v>
      </c>
      <c r="B61" s="17"/>
      <c r="C61" s="18"/>
      <c r="D61" s="15" t="s">
        <v>24</v>
      </c>
      <c r="E61" s="19">
        <v>187286</v>
      </c>
      <c r="F61" s="19">
        <v>189486</v>
      </c>
      <c r="G61" s="19">
        <v>207799</v>
      </c>
      <c r="H61" s="20">
        <f t="shared" si="2"/>
        <v>110.95276742522132</v>
      </c>
      <c r="I61" s="21">
        <f t="shared" si="3"/>
        <v>109.66456624763835</v>
      </c>
    </row>
    <row r="62" spans="1:9" s="1" customFormat="1" ht="24.75" x14ac:dyDescent="0.25">
      <c r="A62" s="26" t="s">
        <v>59</v>
      </c>
      <c r="B62" s="25"/>
      <c r="C62" s="11" t="s">
        <v>42</v>
      </c>
      <c r="D62" s="27" t="s">
        <v>43</v>
      </c>
      <c r="E62" s="12">
        <v>0</v>
      </c>
      <c r="F62" s="12">
        <v>0</v>
      </c>
      <c r="G62" s="12">
        <v>4</v>
      </c>
      <c r="H62" s="13" t="str">
        <f t="shared" si="2"/>
        <v>***</v>
      </c>
      <c r="I62" s="14" t="str">
        <f t="shared" si="3"/>
        <v>***</v>
      </c>
    </row>
    <row r="63" spans="1:9" s="1" customFormat="1" x14ac:dyDescent="0.25">
      <c r="A63" s="26" t="s">
        <v>59</v>
      </c>
      <c r="B63" s="25"/>
      <c r="C63" s="11" t="s">
        <v>26</v>
      </c>
      <c r="D63" s="27" t="s">
        <v>27</v>
      </c>
      <c r="E63" s="12">
        <v>1000</v>
      </c>
      <c r="F63" s="12">
        <v>1000</v>
      </c>
      <c r="G63" s="12">
        <v>3387</v>
      </c>
      <c r="H63" s="13">
        <f t="shared" si="2"/>
        <v>338.7</v>
      </c>
      <c r="I63" s="14">
        <f t="shared" si="3"/>
        <v>338.7</v>
      </c>
    </row>
    <row r="64" spans="1:9" s="1" customFormat="1" x14ac:dyDescent="0.25">
      <c r="A64" s="26" t="s">
        <v>59</v>
      </c>
      <c r="B64" s="25"/>
      <c r="C64" s="11" t="s">
        <v>44</v>
      </c>
      <c r="D64" s="27" t="s">
        <v>45</v>
      </c>
      <c r="E64" s="12">
        <v>8000</v>
      </c>
      <c r="F64" s="12">
        <v>8000</v>
      </c>
      <c r="G64" s="12">
        <v>9737</v>
      </c>
      <c r="H64" s="13">
        <f t="shared" si="2"/>
        <v>121.71250000000001</v>
      </c>
      <c r="I64" s="14">
        <f t="shared" si="3"/>
        <v>121.71250000000001</v>
      </c>
    </row>
    <row r="65" spans="1:9" s="1" customFormat="1" x14ac:dyDescent="0.25">
      <c r="A65" s="26" t="s">
        <v>59</v>
      </c>
      <c r="B65" s="25"/>
      <c r="C65" s="11" t="s">
        <v>60</v>
      </c>
      <c r="D65" s="27" t="s">
        <v>61</v>
      </c>
      <c r="E65" s="12">
        <v>1500</v>
      </c>
      <c r="F65" s="12">
        <v>1500</v>
      </c>
      <c r="G65" s="12">
        <v>2070</v>
      </c>
      <c r="H65" s="13">
        <f t="shared" si="2"/>
        <v>138</v>
      </c>
      <c r="I65" s="14">
        <f t="shared" si="3"/>
        <v>138</v>
      </c>
    </row>
    <row r="66" spans="1:9" s="1" customFormat="1" ht="15.75" thickBot="1" x14ac:dyDescent="0.3">
      <c r="A66" s="16" t="s">
        <v>59</v>
      </c>
      <c r="B66" s="17"/>
      <c r="C66" s="18"/>
      <c r="D66" s="15" t="s">
        <v>24</v>
      </c>
      <c r="E66" s="19">
        <v>10500</v>
      </c>
      <c r="F66" s="19">
        <v>10500</v>
      </c>
      <c r="G66" s="19">
        <v>15198</v>
      </c>
      <c r="H66" s="20">
        <f t="shared" si="2"/>
        <v>144.74285714285713</v>
      </c>
      <c r="I66" s="21">
        <f t="shared" si="3"/>
        <v>144.74285714285713</v>
      </c>
    </row>
    <row r="67" spans="1:9" s="1" customFormat="1" x14ac:dyDescent="0.25">
      <c r="A67" s="26" t="s">
        <v>62</v>
      </c>
      <c r="B67" s="25"/>
      <c r="C67" s="11" t="s">
        <v>36</v>
      </c>
      <c r="D67" s="27" t="s">
        <v>37</v>
      </c>
      <c r="E67" s="12">
        <v>1400</v>
      </c>
      <c r="F67" s="12">
        <v>1400</v>
      </c>
      <c r="G67" s="12">
        <v>1086</v>
      </c>
      <c r="H67" s="13">
        <f t="shared" si="2"/>
        <v>77.571428571428569</v>
      </c>
      <c r="I67" s="14">
        <f t="shared" si="3"/>
        <v>77.571428571428569</v>
      </c>
    </row>
    <row r="68" spans="1:9" s="1" customFormat="1" x14ac:dyDescent="0.25">
      <c r="A68" s="26" t="s">
        <v>62</v>
      </c>
      <c r="B68" s="25"/>
      <c r="C68" s="11" t="s">
        <v>55</v>
      </c>
      <c r="D68" s="27" t="s">
        <v>56</v>
      </c>
      <c r="E68" s="12">
        <v>1100</v>
      </c>
      <c r="F68" s="12">
        <v>1100</v>
      </c>
      <c r="G68" s="12">
        <v>927</v>
      </c>
      <c r="H68" s="13">
        <f t="shared" si="2"/>
        <v>84.272727272727266</v>
      </c>
      <c r="I68" s="14">
        <f t="shared" si="3"/>
        <v>84.272727272727266</v>
      </c>
    </row>
    <row r="69" spans="1:9" s="1" customFormat="1" x14ac:dyDescent="0.25">
      <c r="A69" s="26" t="s">
        <v>62</v>
      </c>
      <c r="B69" s="25"/>
      <c r="C69" s="11" t="s">
        <v>16</v>
      </c>
      <c r="D69" s="27" t="s">
        <v>17</v>
      </c>
      <c r="E69" s="12">
        <v>0</v>
      </c>
      <c r="F69" s="12">
        <v>0</v>
      </c>
      <c r="G69" s="12">
        <v>68</v>
      </c>
      <c r="H69" s="13" t="str">
        <f t="shared" si="2"/>
        <v>***</v>
      </c>
      <c r="I69" s="14" t="str">
        <f t="shared" si="3"/>
        <v>***</v>
      </c>
    </row>
    <row r="70" spans="1:9" s="1" customFormat="1" ht="15.75" thickBot="1" x14ac:dyDescent="0.3">
      <c r="A70" s="16" t="s">
        <v>62</v>
      </c>
      <c r="B70" s="17"/>
      <c r="C70" s="18"/>
      <c r="D70" s="15" t="s">
        <v>24</v>
      </c>
      <c r="E70" s="19">
        <v>2500</v>
      </c>
      <c r="F70" s="19">
        <v>2500</v>
      </c>
      <c r="G70" s="19">
        <v>2081</v>
      </c>
      <c r="H70" s="20">
        <f t="shared" ref="H70:H95" si="4">IF(OR((E70=0),AND((E70&lt;0),(G70&gt;=0)),AND((E70&gt;0),(G70&lt;=0))),"***",100*G70/E70)</f>
        <v>83.24</v>
      </c>
      <c r="I70" s="21">
        <f t="shared" ref="I70:I95" si="5">IF(OR((F70=0),AND((F70&lt;0),(G70&gt;=0)),AND((F70&gt;0),(G70&lt;=0))),"***",100*G70/F70)</f>
        <v>83.24</v>
      </c>
    </row>
    <row r="71" spans="1:9" s="1" customFormat="1" x14ac:dyDescent="0.25">
      <c r="A71" s="26" t="s">
        <v>63</v>
      </c>
      <c r="B71" s="25"/>
      <c r="C71" s="11" t="s">
        <v>64</v>
      </c>
      <c r="D71" s="27" t="s">
        <v>65</v>
      </c>
      <c r="E71" s="12">
        <v>1050</v>
      </c>
      <c r="F71" s="12">
        <v>1050</v>
      </c>
      <c r="G71" s="12">
        <v>1110</v>
      </c>
      <c r="H71" s="13">
        <f t="shared" si="4"/>
        <v>105.71428571428571</v>
      </c>
      <c r="I71" s="14">
        <f t="shared" si="5"/>
        <v>105.71428571428571</v>
      </c>
    </row>
    <row r="72" spans="1:9" s="1" customFormat="1" x14ac:dyDescent="0.25">
      <c r="A72" s="26" t="s">
        <v>63</v>
      </c>
      <c r="B72" s="25"/>
      <c r="C72" s="11" t="s">
        <v>66</v>
      </c>
      <c r="D72" s="27" t="s">
        <v>67</v>
      </c>
      <c r="E72" s="12">
        <v>5200</v>
      </c>
      <c r="F72" s="12">
        <v>5200</v>
      </c>
      <c r="G72" s="12">
        <v>7808</v>
      </c>
      <c r="H72" s="13">
        <f t="shared" si="4"/>
        <v>150.15384615384616</v>
      </c>
      <c r="I72" s="14">
        <f t="shared" si="5"/>
        <v>150.15384615384616</v>
      </c>
    </row>
    <row r="73" spans="1:9" s="1" customFormat="1" x14ac:dyDescent="0.25">
      <c r="A73" s="26" t="s">
        <v>63</v>
      </c>
      <c r="B73" s="25"/>
      <c r="C73" s="11" t="s">
        <v>36</v>
      </c>
      <c r="D73" s="27" t="s">
        <v>37</v>
      </c>
      <c r="E73" s="12">
        <v>0</v>
      </c>
      <c r="F73" s="12">
        <v>0</v>
      </c>
      <c r="G73" s="12">
        <v>12</v>
      </c>
      <c r="H73" s="13" t="str">
        <f t="shared" si="4"/>
        <v>***</v>
      </c>
      <c r="I73" s="14" t="str">
        <f t="shared" si="5"/>
        <v>***</v>
      </c>
    </row>
    <row r="74" spans="1:9" s="1" customFormat="1" x14ac:dyDescent="0.25">
      <c r="A74" s="26" t="s">
        <v>63</v>
      </c>
      <c r="B74" s="25"/>
      <c r="C74" s="11" t="s">
        <v>68</v>
      </c>
      <c r="D74" s="27" t="s">
        <v>69</v>
      </c>
      <c r="E74" s="12">
        <v>4500</v>
      </c>
      <c r="F74" s="12">
        <v>0</v>
      </c>
      <c r="G74" s="12">
        <v>0</v>
      </c>
      <c r="H74" s="13" t="str">
        <f t="shared" si="4"/>
        <v>***</v>
      </c>
      <c r="I74" s="14" t="str">
        <f t="shared" si="5"/>
        <v>***</v>
      </c>
    </row>
    <row r="75" spans="1:9" s="1" customFormat="1" x14ac:dyDescent="0.25">
      <c r="A75" s="26" t="s">
        <v>63</v>
      </c>
      <c r="B75" s="25"/>
      <c r="C75" s="11" t="s">
        <v>70</v>
      </c>
      <c r="D75" s="27" t="s">
        <v>71</v>
      </c>
      <c r="E75" s="12">
        <v>68128</v>
      </c>
      <c r="F75" s="12">
        <v>58128</v>
      </c>
      <c r="G75" s="12">
        <v>59890</v>
      </c>
      <c r="H75" s="13">
        <f t="shared" si="4"/>
        <v>87.908055425082196</v>
      </c>
      <c r="I75" s="14">
        <f t="shared" si="5"/>
        <v>103.03124139829342</v>
      </c>
    </row>
    <row r="76" spans="1:9" s="1" customFormat="1" x14ac:dyDescent="0.25">
      <c r="A76" s="26" t="s">
        <v>63</v>
      </c>
      <c r="B76" s="25"/>
      <c r="C76" s="11" t="s">
        <v>12</v>
      </c>
      <c r="D76" s="27" t="s">
        <v>13</v>
      </c>
      <c r="E76" s="12">
        <v>60</v>
      </c>
      <c r="F76" s="12">
        <v>60</v>
      </c>
      <c r="G76" s="12">
        <v>56</v>
      </c>
      <c r="H76" s="13">
        <f t="shared" si="4"/>
        <v>93.333333333333329</v>
      </c>
      <c r="I76" s="14">
        <f t="shared" si="5"/>
        <v>93.333333333333329</v>
      </c>
    </row>
    <row r="77" spans="1:9" s="1" customFormat="1" ht="24.75" x14ac:dyDescent="0.25">
      <c r="A77" s="26" t="s">
        <v>63</v>
      </c>
      <c r="B77" s="25"/>
      <c r="C77" s="11" t="s">
        <v>72</v>
      </c>
      <c r="D77" s="27" t="s">
        <v>73</v>
      </c>
      <c r="E77" s="12">
        <v>0</v>
      </c>
      <c r="F77" s="12">
        <v>0</v>
      </c>
      <c r="G77" s="12">
        <v>58</v>
      </c>
      <c r="H77" s="13" t="str">
        <f t="shared" si="4"/>
        <v>***</v>
      </c>
      <c r="I77" s="14" t="str">
        <f t="shared" si="5"/>
        <v>***</v>
      </c>
    </row>
    <row r="78" spans="1:9" s="1" customFormat="1" x14ac:dyDescent="0.25">
      <c r="A78" s="26" t="s">
        <v>63</v>
      </c>
      <c r="B78" s="25"/>
      <c r="C78" s="11" t="s">
        <v>44</v>
      </c>
      <c r="D78" s="27" t="s">
        <v>45</v>
      </c>
      <c r="E78" s="12">
        <v>0</v>
      </c>
      <c r="F78" s="12">
        <v>0</v>
      </c>
      <c r="G78" s="12">
        <v>6</v>
      </c>
      <c r="H78" s="13" t="str">
        <f t="shared" si="4"/>
        <v>***</v>
      </c>
      <c r="I78" s="14" t="str">
        <f t="shared" si="5"/>
        <v>***</v>
      </c>
    </row>
    <row r="79" spans="1:9" s="1" customFormat="1" ht="24.75" x14ac:dyDescent="0.25">
      <c r="A79" s="26" t="s">
        <v>63</v>
      </c>
      <c r="B79" s="25"/>
      <c r="C79" s="11" t="s">
        <v>14</v>
      </c>
      <c r="D79" s="27" t="s">
        <v>15</v>
      </c>
      <c r="E79" s="12">
        <v>1390</v>
      </c>
      <c r="F79" s="12">
        <v>1390</v>
      </c>
      <c r="G79" s="12">
        <v>1508</v>
      </c>
      <c r="H79" s="13">
        <f t="shared" si="4"/>
        <v>108.48920863309353</v>
      </c>
      <c r="I79" s="14">
        <f t="shared" si="5"/>
        <v>108.48920863309353</v>
      </c>
    </row>
    <row r="80" spans="1:9" s="1" customFormat="1" x14ac:dyDescent="0.25">
      <c r="A80" s="26" t="s">
        <v>63</v>
      </c>
      <c r="B80" s="25"/>
      <c r="C80" s="11" t="s">
        <v>53</v>
      </c>
      <c r="D80" s="27" t="s">
        <v>54</v>
      </c>
      <c r="E80" s="12">
        <v>3236</v>
      </c>
      <c r="F80" s="12">
        <v>3236</v>
      </c>
      <c r="G80" s="12">
        <v>7438</v>
      </c>
      <c r="H80" s="13">
        <f t="shared" si="4"/>
        <v>229.85166872682325</v>
      </c>
      <c r="I80" s="14">
        <f t="shared" si="5"/>
        <v>229.85166872682325</v>
      </c>
    </row>
    <row r="81" spans="1:9" s="1" customFormat="1" x14ac:dyDescent="0.25">
      <c r="A81" s="26" t="s">
        <v>63</v>
      </c>
      <c r="B81" s="25"/>
      <c r="C81" s="11" t="s">
        <v>55</v>
      </c>
      <c r="D81" s="27" t="s">
        <v>56</v>
      </c>
      <c r="E81" s="12">
        <v>0</v>
      </c>
      <c r="F81" s="12">
        <v>0</v>
      </c>
      <c r="G81" s="12">
        <v>0</v>
      </c>
      <c r="H81" s="13" t="str">
        <f t="shared" si="4"/>
        <v>***</v>
      </c>
      <c r="I81" s="14" t="str">
        <f t="shared" si="5"/>
        <v>***</v>
      </c>
    </row>
    <row r="82" spans="1:9" s="1" customFormat="1" x14ac:dyDescent="0.25">
      <c r="A82" s="26" t="s">
        <v>63</v>
      </c>
      <c r="B82" s="25"/>
      <c r="C82" s="11" t="s">
        <v>74</v>
      </c>
      <c r="D82" s="27" t="s">
        <v>75</v>
      </c>
      <c r="E82" s="12">
        <v>0</v>
      </c>
      <c r="F82" s="12">
        <v>423</v>
      </c>
      <c r="G82" s="12">
        <v>680</v>
      </c>
      <c r="H82" s="13" t="str">
        <f t="shared" si="4"/>
        <v>***</v>
      </c>
      <c r="I82" s="14">
        <f t="shared" si="5"/>
        <v>160.75650118203311</v>
      </c>
    </row>
    <row r="83" spans="1:9" s="1" customFormat="1" x14ac:dyDescent="0.25">
      <c r="A83" s="26" t="s">
        <v>63</v>
      </c>
      <c r="B83" s="25"/>
      <c r="C83" s="11" t="s">
        <v>16</v>
      </c>
      <c r="D83" s="27" t="s">
        <v>17</v>
      </c>
      <c r="E83" s="12">
        <v>195</v>
      </c>
      <c r="F83" s="12">
        <v>196</v>
      </c>
      <c r="G83" s="12">
        <v>209</v>
      </c>
      <c r="H83" s="13">
        <f t="shared" si="4"/>
        <v>107.17948717948718</v>
      </c>
      <c r="I83" s="14">
        <f t="shared" si="5"/>
        <v>106.63265306122449</v>
      </c>
    </row>
    <row r="84" spans="1:9" s="1" customFormat="1" x14ac:dyDescent="0.25">
      <c r="A84" s="26" t="s">
        <v>63</v>
      </c>
      <c r="B84" s="25"/>
      <c r="C84" s="11" t="s">
        <v>57</v>
      </c>
      <c r="D84" s="27" t="s">
        <v>58</v>
      </c>
      <c r="E84" s="12">
        <v>0</v>
      </c>
      <c r="F84" s="12">
        <v>0</v>
      </c>
      <c r="G84" s="12">
        <v>0</v>
      </c>
      <c r="H84" s="13" t="str">
        <f t="shared" si="4"/>
        <v>***</v>
      </c>
      <c r="I84" s="14" t="str">
        <f t="shared" si="5"/>
        <v>***</v>
      </c>
    </row>
    <row r="85" spans="1:9" s="1" customFormat="1" x14ac:dyDescent="0.25">
      <c r="A85" s="26" t="s">
        <v>63</v>
      </c>
      <c r="B85" s="25"/>
      <c r="C85" s="11" t="s">
        <v>32</v>
      </c>
      <c r="D85" s="27" t="s">
        <v>33</v>
      </c>
      <c r="E85" s="12">
        <v>105</v>
      </c>
      <c r="F85" s="12">
        <v>49379</v>
      </c>
      <c r="G85" s="12">
        <v>49590</v>
      </c>
      <c r="H85" s="13">
        <f t="shared" si="4"/>
        <v>47228.571428571428</v>
      </c>
      <c r="I85" s="14">
        <f t="shared" si="5"/>
        <v>100.4273071548634</v>
      </c>
    </row>
    <row r="86" spans="1:9" s="1" customFormat="1" x14ac:dyDescent="0.25">
      <c r="A86" s="26" t="s">
        <v>63</v>
      </c>
      <c r="B86" s="25"/>
      <c r="C86" s="11" t="s">
        <v>76</v>
      </c>
      <c r="D86" s="27" t="s">
        <v>77</v>
      </c>
      <c r="E86" s="12">
        <v>0</v>
      </c>
      <c r="F86" s="12">
        <v>3025</v>
      </c>
      <c r="G86" s="12">
        <v>3025</v>
      </c>
      <c r="H86" s="13" t="str">
        <f t="shared" si="4"/>
        <v>***</v>
      </c>
      <c r="I86" s="14">
        <f t="shared" si="5"/>
        <v>100</v>
      </c>
    </row>
    <row r="87" spans="1:9" s="1" customFormat="1" x14ac:dyDescent="0.25">
      <c r="A87" s="26" t="s">
        <v>63</v>
      </c>
      <c r="B87" s="25"/>
      <c r="C87" s="11" t="s">
        <v>78</v>
      </c>
      <c r="D87" s="27" t="s">
        <v>79</v>
      </c>
      <c r="E87" s="12">
        <v>23919</v>
      </c>
      <c r="F87" s="12">
        <v>24222</v>
      </c>
      <c r="G87" s="12">
        <v>24222</v>
      </c>
      <c r="H87" s="13">
        <f t="shared" si="4"/>
        <v>101.26677536686316</v>
      </c>
      <c r="I87" s="14">
        <f t="shared" si="5"/>
        <v>100</v>
      </c>
    </row>
    <row r="88" spans="1:9" s="1" customFormat="1" x14ac:dyDescent="0.25">
      <c r="A88" s="26" t="s">
        <v>63</v>
      </c>
      <c r="B88" s="25"/>
      <c r="C88" s="11" t="s">
        <v>80</v>
      </c>
      <c r="D88" s="27" t="s">
        <v>81</v>
      </c>
      <c r="E88" s="12">
        <v>0</v>
      </c>
      <c r="F88" s="12">
        <v>28149</v>
      </c>
      <c r="G88" s="12">
        <v>28148</v>
      </c>
      <c r="H88" s="13" t="str">
        <f t="shared" si="4"/>
        <v>***</v>
      </c>
      <c r="I88" s="14">
        <f t="shared" si="5"/>
        <v>99.996447475931646</v>
      </c>
    </row>
    <row r="89" spans="1:9" s="1" customFormat="1" x14ac:dyDescent="0.25">
      <c r="A89" s="26" t="s">
        <v>63</v>
      </c>
      <c r="B89" s="25"/>
      <c r="C89" s="11" t="s">
        <v>82</v>
      </c>
      <c r="D89" s="27" t="s">
        <v>83</v>
      </c>
      <c r="E89" s="12">
        <v>0</v>
      </c>
      <c r="F89" s="12">
        <v>7092</v>
      </c>
      <c r="G89" s="12">
        <v>6945</v>
      </c>
      <c r="H89" s="13" t="str">
        <f t="shared" si="4"/>
        <v>***</v>
      </c>
      <c r="I89" s="14">
        <f t="shared" si="5"/>
        <v>97.927241962774957</v>
      </c>
    </row>
    <row r="90" spans="1:9" s="1" customFormat="1" ht="24.75" x14ac:dyDescent="0.25">
      <c r="A90" s="26" t="s">
        <v>63</v>
      </c>
      <c r="B90" s="25"/>
      <c r="C90" s="11" t="s">
        <v>84</v>
      </c>
      <c r="D90" s="27" t="s">
        <v>85</v>
      </c>
      <c r="E90" s="12">
        <v>252642</v>
      </c>
      <c r="F90" s="12">
        <v>269561</v>
      </c>
      <c r="G90" s="12">
        <v>269520</v>
      </c>
      <c r="H90" s="13">
        <f t="shared" si="4"/>
        <v>106.68059942527371</v>
      </c>
      <c r="I90" s="14">
        <f t="shared" si="5"/>
        <v>99.984790084619064</v>
      </c>
    </row>
    <row r="91" spans="1:9" s="1" customFormat="1" x14ac:dyDescent="0.25">
      <c r="A91" s="26" t="s">
        <v>63</v>
      </c>
      <c r="B91" s="25"/>
      <c r="C91" s="11" t="s">
        <v>86</v>
      </c>
      <c r="D91" s="27" t="s">
        <v>87</v>
      </c>
      <c r="E91" s="12">
        <v>71760</v>
      </c>
      <c r="F91" s="12">
        <v>74364</v>
      </c>
      <c r="G91" s="12">
        <v>72177</v>
      </c>
      <c r="H91" s="13">
        <f t="shared" si="4"/>
        <v>100.58110367892976</v>
      </c>
      <c r="I91" s="14">
        <f t="shared" si="5"/>
        <v>97.059060835888332</v>
      </c>
    </row>
    <row r="92" spans="1:9" s="1" customFormat="1" ht="15.75" thickBot="1" x14ac:dyDescent="0.3">
      <c r="A92" s="16" t="s">
        <v>63</v>
      </c>
      <c r="B92" s="17"/>
      <c r="C92" s="18"/>
      <c r="D92" s="15" t="s">
        <v>24</v>
      </c>
      <c r="E92" s="19">
        <v>432185</v>
      </c>
      <c r="F92" s="19">
        <v>525475</v>
      </c>
      <c r="G92" s="19">
        <v>532403</v>
      </c>
      <c r="H92" s="20">
        <f t="shared" si="4"/>
        <v>123.18868077327996</v>
      </c>
      <c r="I92" s="21">
        <f t="shared" si="5"/>
        <v>101.31842618583187</v>
      </c>
    </row>
    <row r="93" spans="1:9" s="1" customFormat="1" ht="15.75" thickBot="1" x14ac:dyDescent="0.3">
      <c r="A93" s="22" t="s">
        <v>88</v>
      </c>
      <c r="B93" s="23"/>
      <c r="C93" s="23"/>
      <c r="D93" s="24"/>
      <c r="E93" s="19">
        <v>672666</v>
      </c>
      <c r="F93" s="19">
        <v>772270</v>
      </c>
      <c r="G93" s="19">
        <v>1821996</v>
      </c>
      <c r="H93" s="20">
        <f t="shared" si="4"/>
        <v>270.86191363916117</v>
      </c>
      <c r="I93" s="21">
        <f t="shared" si="5"/>
        <v>235.92733111476556</v>
      </c>
    </row>
    <row r="94" spans="1:9" s="1" customFormat="1" ht="15.75" thickBot="1" x14ac:dyDescent="0.3">
      <c r="A94" s="22" t="s">
        <v>89</v>
      </c>
      <c r="B94" s="23"/>
      <c r="C94" s="23"/>
      <c r="D94" s="24"/>
      <c r="E94" s="19">
        <v>-330830</v>
      </c>
      <c r="F94" s="19">
        <v>-350353</v>
      </c>
      <c r="G94" s="19">
        <v>-1372712</v>
      </c>
      <c r="H94" s="20">
        <f t="shared" si="4"/>
        <v>414.92972221382581</v>
      </c>
      <c r="I94" s="21">
        <f t="shared" si="5"/>
        <v>391.80826195294458</v>
      </c>
    </row>
    <row r="95" spans="1:9" s="1" customFormat="1" ht="15.75" thickBot="1" x14ac:dyDescent="0.3">
      <c r="A95" s="22" t="s">
        <v>90</v>
      </c>
      <c r="B95" s="23"/>
      <c r="C95" s="23"/>
      <c r="D95" s="24"/>
      <c r="E95" s="19">
        <v>341836</v>
      </c>
      <c r="F95" s="19">
        <v>421917</v>
      </c>
      <c r="G95" s="19">
        <v>449284</v>
      </c>
      <c r="H95" s="20">
        <f t="shared" si="4"/>
        <v>131.4326168104003</v>
      </c>
      <c r="I95" s="21">
        <f t="shared" si="5"/>
        <v>106.48634684072934</v>
      </c>
    </row>
    <row r="96" spans="1:9" s="1" customFormat="1" x14ac:dyDescent="0.25">
      <c r="A96" s="2"/>
    </row>
    <row r="97" spans="1:1" s="1" customFormat="1" x14ac:dyDescent="0.25">
      <c r="A97" s="2"/>
    </row>
    <row r="98" spans="1:1" s="1" customFormat="1" x14ac:dyDescent="0.25">
      <c r="A98" s="2"/>
    </row>
    <row r="99" spans="1:1" s="1" customFormat="1" x14ac:dyDescent="0.25">
      <c r="A99" s="2"/>
    </row>
    <row r="100" spans="1:1" s="1" customFormat="1" x14ac:dyDescent="0.25">
      <c r="A100" s="2"/>
    </row>
    <row r="101" spans="1:1" s="1" customFormat="1" x14ac:dyDescent="0.25">
      <c r="A101" s="2"/>
    </row>
    <row r="102" spans="1:1" s="1" customFormat="1" x14ac:dyDescent="0.25">
      <c r="A102" s="2"/>
    </row>
  </sheetData>
  <conditionalFormatting sqref="A7:A1048576">
    <cfRule type="expression" dxfId="1" priority="2">
      <formula>$A6=$A7</formula>
    </cfRule>
  </conditionalFormatting>
  <conditionalFormatting sqref="B7:B1048576">
    <cfRule type="expression" dxfId="0" priority="1">
      <formula>$B7=$B6</formula>
    </cfRule>
  </conditionalFormatting>
  <pageMargins left="0.70866141732283472" right="0.70866141732283472" top="0.78740157480314965" bottom="0.78740157480314965" header="0.31496062992125984" footer="0.31496062992125984"/>
  <pageSetup paperSize="9" scale="85" fitToHeight="0" orientation="landscape" r:id="rId1"/>
  <headerFooter>
    <oddHeader>&amp;RSestava UCRXL534</oddHeader>
    <oddFooter>Stránka &amp;P z &amp;N</oddFooter>
  </headerFooter>
  <ignoredErrors>
    <ignoredError sqref="A6:A7 A8:A12 A13:A20 A21:A23 A24:A25 A26:A30 A31:A33 A34:A36 A37:A45 A46:A47 A48:A49 A50:A61 A62:A66 A67:A70 A71:A92 C6:C11 C13:C19 C21:C22 C24 C26:C29 C31:C32 C34:C35 C37:C44 C46 C48 C50:C60 C62:C65 C67:C69 C71:C79 C80:C9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UCRXL534</vt:lpstr>
      <vt:lpstr>UCRXL534!Názvy_tisku</vt:lpstr>
      <vt:lpstr>UCRXL534!Oblast_tisku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Janíček</dc:creator>
  <cp:lastModifiedBy>Palarčíková Věra</cp:lastModifiedBy>
  <cp:lastPrinted>2020-07-14T15:43:44Z</cp:lastPrinted>
  <dcterms:created xsi:type="dcterms:W3CDTF">2020-07-14T14:37:18Z</dcterms:created>
  <dcterms:modified xsi:type="dcterms:W3CDTF">2025-04-08T12:44:15Z</dcterms:modified>
</cp:coreProperties>
</file>