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MOAP.mmo.cz\shareMOAP\Odbory\ofr\Palarčíková RO, R, ZÚ\Závěrečný účet 2024\"/>
    </mc:Choice>
  </mc:AlternateContent>
  <xr:revisionPtr revIDLastSave="0" documentId="13_ncr:1_{DEE27651-0E78-40D8-AB0F-440B1758FD39}" xr6:coauthVersionLast="46" xr6:coauthVersionMax="46" xr10:uidLastSave="{00000000-0000-0000-0000-000000000000}"/>
  <bookViews>
    <workbookView xWindow="-120" yWindow="-120" windowWidth="29040" windowHeight="15840" xr2:uid="{10A0FA24-52C8-4363-8E71-FEF789EFE508}"/>
  </bookViews>
  <sheets>
    <sheet name="UCRXL546" sheetId="1" r:id="rId1"/>
  </sheets>
  <definedNames>
    <definedName name="_xlnm.Print_Titles" localSheetId="0">UCRXL546!$5:$5</definedName>
    <definedName name="_xlnm.Print_Area" localSheetId="0">UCRXL546!$A:$I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6" i="1" l="1"/>
  <c r="H116" i="1"/>
  <c r="I114" i="1"/>
  <c r="H114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<sst xmlns="http://schemas.openxmlformats.org/spreadsheetml/2006/main" count="329" uniqueCount="122">
  <si>
    <t>OdPa</t>
  </si>
  <si>
    <t>Název OdPa</t>
  </si>
  <si>
    <t>ORJ</t>
  </si>
  <si>
    <t>.</t>
  </si>
  <si>
    <t>Skutečnost
(v Kč)</t>
  </si>
  <si>
    <t>Skutečnost
(v tis. Kč)</t>
  </si>
  <si>
    <t>Upravený rozpočet
(v tis. Kč)</t>
  </si>
  <si>
    <t>Schválený rozpočet
(v tis. Kč)</t>
  </si>
  <si>
    <t>Skutečnost 
v % ze SR</t>
  </si>
  <si>
    <t>Skutečnost 
v % ze UR</t>
  </si>
  <si>
    <t>Běžné výdaje dle jednotlivých ODPA k 12/2024</t>
  </si>
  <si>
    <t>GINIS Standard - UCR</t>
  </si>
  <si>
    <t>Průmyslová a ostatní odvětví hospodářství</t>
  </si>
  <si>
    <t>002212</t>
  </si>
  <si>
    <t>Silnice</t>
  </si>
  <si>
    <t>0000002010</t>
  </si>
  <si>
    <t>0000002020</t>
  </si>
  <si>
    <t>002219</t>
  </si>
  <si>
    <t>Ostatní záležitosti pozemních komunikací</t>
  </si>
  <si>
    <t>0000002040</t>
  </si>
  <si>
    <t>0000003030</t>
  </si>
  <si>
    <t>Služby pro obyvatelstvo</t>
  </si>
  <si>
    <t>003111</t>
  </si>
  <si>
    <t>Mateřské školy</t>
  </si>
  <si>
    <t>0000001010</t>
  </si>
  <si>
    <t>0000001050</t>
  </si>
  <si>
    <t>003113</t>
  </si>
  <si>
    <t>Základní školy</t>
  </si>
  <si>
    <t>003119</t>
  </si>
  <si>
    <t>Ostatní záležitosti základního vzdělání</t>
  </si>
  <si>
    <t>003141</t>
  </si>
  <si>
    <t>Školní stravování</t>
  </si>
  <si>
    <t>003311</t>
  </si>
  <si>
    <t>Divadelní činnost</t>
  </si>
  <si>
    <t>0000001060</t>
  </si>
  <si>
    <t>003312</t>
  </si>
  <si>
    <t>Hudební činnost</t>
  </si>
  <si>
    <t>003315</t>
  </si>
  <si>
    <t>Činnosti muzeí a galerií</t>
  </si>
  <si>
    <t>003319</t>
  </si>
  <si>
    <t>Ostatní záležitosti kultury</t>
  </si>
  <si>
    <t>0000001040</t>
  </si>
  <si>
    <t>0000001610</t>
  </si>
  <si>
    <t>003322</t>
  </si>
  <si>
    <t>Zachování a obnova kulturních památek</t>
  </si>
  <si>
    <t>003349</t>
  </si>
  <si>
    <t>Ostatní záležitosti sdělovacích prostředků</t>
  </si>
  <si>
    <t>003399</t>
  </si>
  <si>
    <t>Ostatní záležitosti kultury,církví a sděl.prostř.</t>
  </si>
  <si>
    <t>0000001220</t>
  </si>
  <si>
    <t>0000001310</t>
  </si>
  <si>
    <t>003419</t>
  </si>
  <si>
    <t>Ostatní sportovní činnost</t>
  </si>
  <si>
    <t>003421</t>
  </si>
  <si>
    <t>Využití volného času dětí a mládeže</t>
  </si>
  <si>
    <t>003429</t>
  </si>
  <si>
    <t>Ostatní zájmová činnost a rekreace</t>
  </si>
  <si>
    <t>003612</t>
  </si>
  <si>
    <t>Bytové hospodářství</t>
  </si>
  <si>
    <t>0000001260</t>
  </si>
  <si>
    <t>0000005020</t>
  </si>
  <si>
    <t>003613</t>
  </si>
  <si>
    <t>Nebytové hospodářství</t>
  </si>
  <si>
    <t>003632</t>
  </si>
  <si>
    <t>Pohřebnictví</t>
  </si>
  <si>
    <t>003635</t>
  </si>
  <si>
    <t>Územní plánování</t>
  </si>
  <si>
    <t>0000004010</t>
  </si>
  <si>
    <t>003636</t>
  </si>
  <si>
    <t>Územní rozvoj</t>
  </si>
  <si>
    <t>003639</t>
  </si>
  <si>
    <t>Komunální služby a územní rozvoj jinde nezařazené</t>
  </si>
  <si>
    <t>0000003040</t>
  </si>
  <si>
    <t>003745</t>
  </si>
  <si>
    <t>Péče o vzhled obcí a veřejnou zeleň</t>
  </si>
  <si>
    <t>Sociální věci a politika zaměstnanosti</t>
  </si>
  <si>
    <t>004329</t>
  </si>
  <si>
    <t>Ostatní sociální péče a pomoc dětem a mládeži</t>
  </si>
  <si>
    <t>0000001120</t>
  </si>
  <si>
    <t>0000001230</t>
  </si>
  <si>
    <t>004351</t>
  </si>
  <si>
    <t>Osobní asist., peč.služba a podpora samost.bydlení</t>
  </si>
  <si>
    <t>004359</t>
  </si>
  <si>
    <t>Ostatní služby a činnosti v oblasti sociální péče</t>
  </si>
  <si>
    <t>004375</t>
  </si>
  <si>
    <t>Nízkoprahová zařízení pro děti a mládež</t>
  </si>
  <si>
    <t>004379</t>
  </si>
  <si>
    <t>Ostatní služby a činnosti v oblasti soc. prevence</t>
  </si>
  <si>
    <t>004399</t>
  </si>
  <si>
    <t>Ostatní záležitosti soc.věcí a politiky zaměstnano</t>
  </si>
  <si>
    <t>Bezpečnost státu a právní ochrana</t>
  </si>
  <si>
    <t>005213</t>
  </si>
  <si>
    <t>Krizová opatření</t>
  </si>
  <si>
    <t>Všeobecná veřejná správa a služby</t>
  </si>
  <si>
    <t>006112</t>
  </si>
  <si>
    <t>Zastupitelstva obcí</t>
  </si>
  <si>
    <t>0000001510</t>
  </si>
  <si>
    <t>006115</t>
  </si>
  <si>
    <t>Volby do zastupitelstev územních samosprávných cel</t>
  </si>
  <si>
    <t>006117</t>
  </si>
  <si>
    <t>Volby do Evropského parlamentu</t>
  </si>
  <si>
    <t>006171</t>
  </si>
  <si>
    <t>Činnost místní správy</t>
  </si>
  <si>
    <t>0000001410</t>
  </si>
  <si>
    <t>006310</t>
  </si>
  <si>
    <t>Obecné příjmy a výdaje z finančních operací</t>
  </si>
  <si>
    <t>006320</t>
  </si>
  <si>
    <t>Pojištění funkčně nespecifikované</t>
  </si>
  <si>
    <t>0000003020</t>
  </si>
  <si>
    <t>006330</t>
  </si>
  <si>
    <t>Převody vlastním fondům v rozpočtech územní úrovně</t>
  </si>
  <si>
    <t>0000000000</t>
  </si>
  <si>
    <t>006399</t>
  </si>
  <si>
    <t>Ostatní finanční operace</t>
  </si>
  <si>
    <t>006402</t>
  </si>
  <si>
    <t>Finanční vypořádání</t>
  </si>
  <si>
    <t>006409</t>
  </si>
  <si>
    <t>Ostatní činnosti jinde nezařazené</t>
  </si>
  <si>
    <t>Běžné výdaje CELKEM</t>
  </si>
  <si>
    <t>Konsolidace výdajů (- OdPa 6330)</t>
  </si>
  <si>
    <t>Běžné výdaje po konsolidaci</t>
  </si>
  <si>
    <t>tabulka č.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</si>
</sst>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2" fillId="0" borderId="0" xfId="0" applyFont="1" applyFill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49" fontId="7" fillId="0" borderId="6" xfId="0" applyNumberFormat="1" applyFont="1" applyFill="1" applyBorder="1" applyAlignment="1">
      <alignment horizontal="left"/>
    </xf>
    <xf numFmtId="164" fontId="7" fillId="0" borderId="6" xfId="0" applyNumberFormat="1" applyFont="1" applyFill="1" applyBorder="1" applyAlignment="1">
      <alignment horizontal="right"/>
    </xf>
    <xf numFmtId="49" fontId="7" fillId="0" borderId="8" xfId="0" applyNumberFormat="1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right"/>
    </xf>
    <xf numFmtId="165" fontId="7" fillId="0" borderId="7" xfId="0" applyNumberFormat="1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left"/>
    </xf>
    <xf numFmtId="49" fontId="7" fillId="0" borderId="12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0" fontId="8" fillId="0" borderId="10" xfId="0" applyFont="1" applyBorder="1"/>
    <xf numFmtId="0" fontId="9" fillId="0" borderId="18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0" xfId="0" applyFont="1"/>
    <xf numFmtId="0" fontId="8" fillId="0" borderId="17" xfId="0" applyFont="1" applyBorder="1"/>
    <xf numFmtId="49" fontId="5" fillId="0" borderId="4" xfId="0" applyNumberFormat="1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9" fontId="6" fillId="0" borderId="0" xfId="0" applyNumberFormat="1" applyFont="1" applyAlignment="1">
      <alignment horizontal="right"/>
    </xf>
  </cellXfs>
  <cellStyles count="1">
    <cellStyle name="Normální" xfId="0" builtinId="0"/>
  </cellStyles>
  <dxfs count="6"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BFFD-E7AC-42EB-943C-E7CBF42A25D4}">
  <sheetPr>
    <pageSetUpPr fitToPage="1"/>
  </sheetPr>
  <dimension ref="A1:I124"/>
  <sheetViews>
    <sheetView showGridLines="0" tabSelected="1" workbookViewId="0">
      <pane ySplit="5" topLeftCell="A6" activePane="bottomLeft" state="frozen"/>
      <selection pane="bottomLeft" activeCell="R103" sqref="R103"/>
    </sheetView>
  </sheetViews>
  <sheetFormatPr defaultRowHeight="15" x14ac:dyDescent="0.25"/>
  <cols>
    <col min="1" max="1" width="6.7109375" customWidth="1"/>
    <col min="2" max="2" width="41.7109375" customWidth="1"/>
    <col min="3" max="3" width="9.5703125" customWidth="1"/>
    <col min="4" max="6" width="15.28515625" customWidth="1"/>
    <col min="7" max="7" width="16.7109375" customWidth="1"/>
    <col min="8" max="9" width="11.7109375" customWidth="1"/>
  </cols>
  <sheetData>
    <row r="1" spans="1:9" x14ac:dyDescent="0.25">
      <c r="I1" s="3"/>
    </row>
    <row r="2" spans="1:9" ht="15.75" x14ac:dyDescent="0.25">
      <c r="D2" s="9" t="s">
        <v>10</v>
      </c>
      <c r="I2" s="3"/>
    </row>
    <row r="3" spans="1:9" x14ac:dyDescent="0.25">
      <c r="I3" s="4"/>
    </row>
    <row r="4" spans="1:9" ht="16.5" thickBot="1" x14ac:dyDescent="0.3">
      <c r="D4" s="10" t="s">
        <v>11</v>
      </c>
      <c r="I4" s="33" t="s">
        <v>121</v>
      </c>
    </row>
    <row r="5" spans="1:9" s="1" customFormat="1" ht="24.75" thickBot="1" x14ac:dyDescent="0.3">
      <c r="A5" s="5" t="s">
        <v>0</v>
      </c>
      <c r="B5" s="6" t="s">
        <v>1</v>
      </c>
      <c r="C5" s="6" t="s">
        <v>2</v>
      </c>
      <c r="D5" s="7" t="s">
        <v>7</v>
      </c>
      <c r="E5" s="7" t="s">
        <v>6</v>
      </c>
      <c r="F5" s="7" t="s">
        <v>5</v>
      </c>
      <c r="G5" s="7" t="s">
        <v>4</v>
      </c>
      <c r="H5" s="7" t="s">
        <v>8</v>
      </c>
      <c r="I5" s="8" t="s">
        <v>9</v>
      </c>
    </row>
    <row r="6" spans="1:9" s="1" customFormat="1" ht="15.75" thickBot="1" x14ac:dyDescent="0.3">
      <c r="A6" s="30" t="s">
        <v>12</v>
      </c>
      <c r="B6" s="31"/>
      <c r="C6" s="32"/>
      <c r="D6" s="11">
        <v>25009</v>
      </c>
      <c r="E6" s="11">
        <v>32021</v>
      </c>
      <c r="F6" s="11">
        <v>30392</v>
      </c>
      <c r="G6" s="12">
        <v>30391655.030000001</v>
      </c>
      <c r="H6" s="12">
        <f t="shared" ref="H6:H37" si="0">IF(OR((D6=0),AND((D6&lt;0),(F6&gt;=0)),AND((D6&gt;0),(F6&lt;=0))),"***",100*F6/D6)</f>
        <v>121.52425126954296</v>
      </c>
      <c r="I6" s="13">
        <f t="shared" ref="I6:I37" si="1">IF(OR((E6=0),AND((E6&lt;0),(F6&gt;=0)),AND((E6&gt;0),(F6&lt;=0))),"***",100*F6/E6)</f>
        <v>94.912713531744799</v>
      </c>
    </row>
    <row r="7" spans="1:9" s="1" customFormat="1" x14ac:dyDescent="0.25">
      <c r="A7" s="16" t="s">
        <v>13</v>
      </c>
      <c r="B7" s="14" t="s">
        <v>14</v>
      </c>
      <c r="C7" s="15" t="s">
        <v>15</v>
      </c>
      <c r="D7" s="15">
        <v>6980</v>
      </c>
      <c r="E7" s="15">
        <v>666</v>
      </c>
      <c r="F7" s="15">
        <v>416</v>
      </c>
      <c r="G7" s="17">
        <v>416434.2</v>
      </c>
      <c r="H7" s="17">
        <f t="shared" si="0"/>
        <v>5.9598853868194839</v>
      </c>
      <c r="I7" s="18">
        <f t="shared" si="1"/>
        <v>62.462462462462462</v>
      </c>
    </row>
    <row r="8" spans="1:9" s="1" customFormat="1" x14ac:dyDescent="0.25">
      <c r="A8" s="16" t="s">
        <v>13</v>
      </c>
      <c r="B8" s="14" t="s">
        <v>14</v>
      </c>
      <c r="C8" s="15" t="s">
        <v>16</v>
      </c>
      <c r="D8" s="15">
        <v>16009</v>
      </c>
      <c r="E8" s="15">
        <v>28124</v>
      </c>
      <c r="F8" s="15">
        <v>27523</v>
      </c>
      <c r="G8" s="17">
        <v>27523004.109999999</v>
      </c>
      <c r="H8" s="17">
        <f t="shared" si="0"/>
        <v>171.92204385033418</v>
      </c>
      <c r="I8" s="18">
        <f t="shared" si="1"/>
        <v>97.863035130137959</v>
      </c>
    </row>
    <row r="9" spans="1:9" s="1" customFormat="1" x14ac:dyDescent="0.25">
      <c r="A9" s="16" t="s">
        <v>17</v>
      </c>
      <c r="B9" s="14" t="s">
        <v>18</v>
      </c>
      <c r="C9" s="15" t="s">
        <v>15</v>
      </c>
      <c r="D9" s="15">
        <v>1800</v>
      </c>
      <c r="E9" s="15">
        <v>896</v>
      </c>
      <c r="F9" s="15">
        <v>337</v>
      </c>
      <c r="G9" s="17">
        <v>337445.24</v>
      </c>
      <c r="H9" s="17">
        <f t="shared" si="0"/>
        <v>18.722222222222221</v>
      </c>
      <c r="I9" s="18">
        <f t="shared" si="1"/>
        <v>37.611607142857146</v>
      </c>
    </row>
    <row r="10" spans="1:9" s="1" customFormat="1" x14ac:dyDescent="0.25">
      <c r="A10" s="16" t="s">
        <v>17</v>
      </c>
      <c r="B10" s="14" t="s">
        <v>18</v>
      </c>
      <c r="C10" s="15" t="s">
        <v>16</v>
      </c>
      <c r="D10" s="15">
        <v>0</v>
      </c>
      <c r="E10" s="15">
        <v>2115</v>
      </c>
      <c r="F10" s="15">
        <v>2115</v>
      </c>
      <c r="G10" s="17">
        <v>2114690.23</v>
      </c>
      <c r="H10" s="17" t="str">
        <f t="shared" si="0"/>
        <v>***</v>
      </c>
      <c r="I10" s="18">
        <f t="shared" si="1"/>
        <v>100</v>
      </c>
    </row>
    <row r="11" spans="1:9" s="1" customFormat="1" x14ac:dyDescent="0.25">
      <c r="A11" s="16" t="s">
        <v>17</v>
      </c>
      <c r="B11" s="14" t="s">
        <v>18</v>
      </c>
      <c r="C11" s="15" t="s">
        <v>19</v>
      </c>
      <c r="D11" s="15">
        <v>200</v>
      </c>
      <c r="E11" s="15">
        <v>200</v>
      </c>
      <c r="F11" s="15">
        <v>0</v>
      </c>
      <c r="G11" s="17">
        <v>81.25</v>
      </c>
      <c r="H11" s="17" t="str">
        <f t="shared" si="0"/>
        <v>***</v>
      </c>
      <c r="I11" s="18" t="str">
        <f t="shared" si="1"/>
        <v>***</v>
      </c>
    </row>
    <row r="12" spans="1:9" s="1" customFormat="1" x14ac:dyDescent="0.25">
      <c r="A12" s="16" t="s">
        <v>17</v>
      </c>
      <c r="B12" s="14" t="s">
        <v>18</v>
      </c>
      <c r="C12" s="15" t="s">
        <v>20</v>
      </c>
      <c r="D12" s="15">
        <v>20</v>
      </c>
      <c r="E12" s="15">
        <v>20</v>
      </c>
      <c r="F12" s="15">
        <v>0</v>
      </c>
      <c r="G12" s="17">
        <v>0</v>
      </c>
      <c r="H12" s="17" t="str">
        <f t="shared" si="0"/>
        <v>***</v>
      </c>
      <c r="I12" s="18" t="str">
        <f t="shared" si="1"/>
        <v>***</v>
      </c>
    </row>
    <row r="13" spans="1:9" s="1" customFormat="1" ht="15.75" thickBot="1" x14ac:dyDescent="0.3">
      <c r="A13" s="30" t="s">
        <v>21</v>
      </c>
      <c r="B13" s="31"/>
      <c r="C13" s="32"/>
      <c r="D13" s="11">
        <v>347193</v>
      </c>
      <c r="E13" s="11">
        <v>367987</v>
      </c>
      <c r="F13" s="11">
        <v>340071</v>
      </c>
      <c r="G13" s="12">
        <v>340071433.77999997</v>
      </c>
      <c r="H13" s="12">
        <f t="shared" si="0"/>
        <v>97.948691361865016</v>
      </c>
      <c r="I13" s="13">
        <f t="shared" si="1"/>
        <v>92.413862446227725</v>
      </c>
    </row>
    <row r="14" spans="1:9" s="1" customFormat="1" x14ac:dyDescent="0.25">
      <c r="A14" s="16" t="s">
        <v>22</v>
      </c>
      <c r="B14" s="14" t="s">
        <v>23</v>
      </c>
      <c r="C14" s="15" t="s">
        <v>24</v>
      </c>
      <c r="D14" s="15">
        <v>820</v>
      </c>
      <c r="E14" s="15">
        <v>1429</v>
      </c>
      <c r="F14" s="15">
        <v>1347</v>
      </c>
      <c r="G14" s="17">
        <v>1346810.75</v>
      </c>
      <c r="H14" s="17">
        <f t="shared" si="0"/>
        <v>164.26829268292684</v>
      </c>
      <c r="I14" s="18">
        <f t="shared" si="1"/>
        <v>94.261721483554936</v>
      </c>
    </row>
    <row r="15" spans="1:9" s="1" customFormat="1" x14ac:dyDescent="0.25">
      <c r="A15" s="16" t="s">
        <v>22</v>
      </c>
      <c r="B15" s="14" t="s">
        <v>23</v>
      </c>
      <c r="C15" s="15" t="s">
        <v>25</v>
      </c>
      <c r="D15" s="15">
        <v>20288</v>
      </c>
      <c r="E15" s="15">
        <v>23641</v>
      </c>
      <c r="F15" s="15">
        <v>23434</v>
      </c>
      <c r="G15" s="17">
        <v>23434142.170000002</v>
      </c>
      <c r="H15" s="17">
        <f t="shared" si="0"/>
        <v>115.50670347003154</v>
      </c>
      <c r="I15" s="18">
        <f t="shared" si="1"/>
        <v>99.124402521043947</v>
      </c>
    </row>
    <row r="16" spans="1:9" s="1" customFormat="1" x14ac:dyDescent="0.25">
      <c r="A16" s="16" t="s">
        <v>22</v>
      </c>
      <c r="B16" s="14" t="s">
        <v>23</v>
      </c>
      <c r="C16" s="15" t="s">
        <v>19</v>
      </c>
      <c r="D16" s="15">
        <v>624</v>
      </c>
      <c r="E16" s="15">
        <v>624</v>
      </c>
      <c r="F16" s="15">
        <v>473</v>
      </c>
      <c r="G16" s="17">
        <v>473163.55</v>
      </c>
      <c r="H16" s="17">
        <f t="shared" si="0"/>
        <v>75.801282051282058</v>
      </c>
      <c r="I16" s="18">
        <f t="shared" si="1"/>
        <v>75.801282051282058</v>
      </c>
    </row>
    <row r="17" spans="1:9" s="1" customFormat="1" x14ac:dyDescent="0.25">
      <c r="A17" s="16" t="s">
        <v>26</v>
      </c>
      <c r="B17" s="14" t="s">
        <v>27</v>
      </c>
      <c r="C17" s="15" t="s">
        <v>24</v>
      </c>
      <c r="D17" s="15">
        <v>2322</v>
      </c>
      <c r="E17" s="15">
        <v>908</v>
      </c>
      <c r="F17" s="15">
        <v>848</v>
      </c>
      <c r="G17" s="17">
        <v>847622.98</v>
      </c>
      <c r="H17" s="17">
        <f t="shared" si="0"/>
        <v>36.52024117140396</v>
      </c>
      <c r="I17" s="18">
        <f t="shared" si="1"/>
        <v>93.392070484581495</v>
      </c>
    </row>
    <row r="18" spans="1:9" s="1" customFormat="1" x14ac:dyDescent="0.25">
      <c r="A18" s="16" t="s">
        <v>26</v>
      </c>
      <c r="B18" s="14" t="s">
        <v>27</v>
      </c>
      <c r="C18" s="15" t="s">
        <v>25</v>
      </c>
      <c r="D18" s="15">
        <v>43631</v>
      </c>
      <c r="E18" s="15">
        <v>64611</v>
      </c>
      <c r="F18" s="15">
        <v>64130</v>
      </c>
      <c r="G18" s="17">
        <v>64129874.210000001</v>
      </c>
      <c r="H18" s="17">
        <f t="shared" si="0"/>
        <v>146.9826499507231</v>
      </c>
      <c r="I18" s="18">
        <f t="shared" si="1"/>
        <v>99.255544721487055</v>
      </c>
    </row>
    <row r="19" spans="1:9" s="1" customFormat="1" x14ac:dyDescent="0.25">
      <c r="A19" s="16" t="s">
        <v>26</v>
      </c>
      <c r="B19" s="14" t="s">
        <v>27</v>
      </c>
      <c r="C19" s="15" t="s">
        <v>19</v>
      </c>
      <c r="D19" s="15">
        <v>8868</v>
      </c>
      <c r="E19" s="15">
        <v>12559</v>
      </c>
      <c r="F19" s="15">
        <v>11840</v>
      </c>
      <c r="G19" s="17">
        <v>11839740.99</v>
      </c>
      <c r="H19" s="17">
        <f t="shared" si="0"/>
        <v>133.51375732972485</v>
      </c>
      <c r="I19" s="18">
        <f t="shared" si="1"/>
        <v>94.275021896647829</v>
      </c>
    </row>
    <row r="20" spans="1:9" s="1" customFormat="1" x14ac:dyDescent="0.25">
      <c r="A20" s="16" t="s">
        <v>28</v>
      </c>
      <c r="B20" s="14" t="s">
        <v>29</v>
      </c>
      <c r="C20" s="15" t="s">
        <v>24</v>
      </c>
      <c r="D20" s="15">
        <v>7010</v>
      </c>
      <c r="E20" s="15">
        <v>394</v>
      </c>
      <c r="F20" s="15">
        <v>330</v>
      </c>
      <c r="G20" s="17">
        <v>330177.78999999998</v>
      </c>
      <c r="H20" s="17">
        <f t="shared" si="0"/>
        <v>4.7075606276747504</v>
      </c>
      <c r="I20" s="18">
        <f t="shared" si="1"/>
        <v>83.756345177664969</v>
      </c>
    </row>
    <row r="21" spans="1:9" s="1" customFormat="1" x14ac:dyDescent="0.25">
      <c r="A21" s="16" t="s">
        <v>30</v>
      </c>
      <c r="B21" s="14" t="s">
        <v>31</v>
      </c>
      <c r="C21" s="15" t="s">
        <v>24</v>
      </c>
      <c r="D21" s="15">
        <v>4673</v>
      </c>
      <c r="E21" s="15">
        <v>4526</v>
      </c>
      <c r="F21" s="15">
        <v>3533</v>
      </c>
      <c r="G21" s="17">
        <v>3533299.9</v>
      </c>
      <c r="H21" s="17">
        <f t="shared" si="0"/>
        <v>75.604536700192597</v>
      </c>
      <c r="I21" s="18">
        <f t="shared" si="1"/>
        <v>78.060097216084841</v>
      </c>
    </row>
    <row r="22" spans="1:9" s="1" customFormat="1" x14ac:dyDescent="0.25">
      <c r="A22" s="16" t="s">
        <v>32</v>
      </c>
      <c r="B22" s="14" t="s">
        <v>33</v>
      </c>
      <c r="C22" s="15" t="s">
        <v>34</v>
      </c>
      <c r="D22" s="15">
        <v>0</v>
      </c>
      <c r="E22" s="15">
        <v>265</v>
      </c>
      <c r="F22" s="15">
        <v>265</v>
      </c>
      <c r="G22" s="17">
        <v>265000</v>
      </c>
      <c r="H22" s="17" t="str">
        <f t="shared" si="0"/>
        <v>***</v>
      </c>
      <c r="I22" s="18">
        <f t="shared" si="1"/>
        <v>100</v>
      </c>
    </row>
    <row r="23" spans="1:9" s="1" customFormat="1" x14ac:dyDescent="0.25">
      <c r="A23" s="16" t="s">
        <v>35</v>
      </c>
      <c r="B23" s="14" t="s">
        <v>36</v>
      </c>
      <c r="C23" s="15" t="s">
        <v>34</v>
      </c>
      <c r="D23" s="15">
        <v>0</v>
      </c>
      <c r="E23" s="15">
        <v>250</v>
      </c>
      <c r="F23" s="15">
        <v>250</v>
      </c>
      <c r="G23" s="17">
        <v>250000</v>
      </c>
      <c r="H23" s="17" t="str">
        <f t="shared" si="0"/>
        <v>***</v>
      </c>
      <c r="I23" s="18">
        <f t="shared" si="1"/>
        <v>100</v>
      </c>
    </row>
    <row r="24" spans="1:9" s="1" customFormat="1" x14ac:dyDescent="0.25">
      <c r="A24" s="16" t="s">
        <v>37</v>
      </c>
      <c r="B24" s="14" t="s">
        <v>38</v>
      </c>
      <c r="C24" s="15" t="s">
        <v>34</v>
      </c>
      <c r="D24" s="15">
        <v>0</v>
      </c>
      <c r="E24" s="15">
        <v>110</v>
      </c>
      <c r="F24" s="15">
        <v>110</v>
      </c>
      <c r="G24" s="17">
        <v>110000</v>
      </c>
      <c r="H24" s="17" t="str">
        <f t="shared" si="0"/>
        <v>***</v>
      </c>
      <c r="I24" s="18">
        <f t="shared" si="1"/>
        <v>100</v>
      </c>
    </row>
    <row r="25" spans="1:9" s="1" customFormat="1" x14ac:dyDescent="0.25">
      <c r="A25" s="16" t="s">
        <v>39</v>
      </c>
      <c r="B25" s="14" t="s">
        <v>40</v>
      </c>
      <c r="C25" s="15" t="s">
        <v>41</v>
      </c>
      <c r="D25" s="15">
        <v>18860</v>
      </c>
      <c r="E25" s="15">
        <v>18727</v>
      </c>
      <c r="F25" s="15">
        <v>18720</v>
      </c>
      <c r="G25" s="17">
        <v>18720050.510000002</v>
      </c>
      <c r="H25" s="17">
        <f t="shared" si="0"/>
        <v>99.2576882290562</v>
      </c>
      <c r="I25" s="18">
        <f t="shared" si="1"/>
        <v>99.962620814866241</v>
      </c>
    </row>
    <row r="26" spans="1:9" s="1" customFormat="1" x14ac:dyDescent="0.25">
      <c r="A26" s="16" t="s">
        <v>39</v>
      </c>
      <c r="B26" s="14" t="s">
        <v>40</v>
      </c>
      <c r="C26" s="15" t="s">
        <v>34</v>
      </c>
      <c r="D26" s="15">
        <v>1325</v>
      </c>
      <c r="E26" s="15">
        <v>750</v>
      </c>
      <c r="F26" s="15">
        <v>750</v>
      </c>
      <c r="G26" s="17">
        <v>750000</v>
      </c>
      <c r="H26" s="17">
        <f t="shared" si="0"/>
        <v>56.60377358490566</v>
      </c>
      <c r="I26" s="18">
        <f t="shared" si="1"/>
        <v>100</v>
      </c>
    </row>
    <row r="27" spans="1:9" s="1" customFormat="1" x14ac:dyDescent="0.25">
      <c r="A27" s="16" t="s">
        <v>39</v>
      </c>
      <c r="B27" s="14" t="s">
        <v>40</v>
      </c>
      <c r="C27" s="15" t="s">
        <v>42</v>
      </c>
      <c r="D27" s="15">
        <v>0</v>
      </c>
      <c r="E27" s="15">
        <v>60</v>
      </c>
      <c r="F27" s="15">
        <v>60</v>
      </c>
      <c r="G27" s="17">
        <v>59869</v>
      </c>
      <c r="H27" s="17" t="str">
        <f t="shared" si="0"/>
        <v>***</v>
      </c>
      <c r="I27" s="18">
        <f t="shared" si="1"/>
        <v>100</v>
      </c>
    </row>
    <row r="28" spans="1:9" s="1" customFormat="1" x14ac:dyDescent="0.25">
      <c r="A28" s="16" t="s">
        <v>43</v>
      </c>
      <c r="B28" s="14" t="s">
        <v>44</v>
      </c>
      <c r="C28" s="15" t="s">
        <v>15</v>
      </c>
      <c r="D28" s="15">
        <v>60</v>
      </c>
      <c r="E28" s="15">
        <v>60</v>
      </c>
      <c r="F28" s="15">
        <v>0</v>
      </c>
      <c r="G28" s="17">
        <v>0</v>
      </c>
      <c r="H28" s="17" t="str">
        <f t="shared" si="0"/>
        <v>***</v>
      </c>
      <c r="I28" s="18" t="str">
        <f t="shared" si="1"/>
        <v>***</v>
      </c>
    </row>
    <row r="29" spans="1:9" s="1" customFormat="1" x14ac:dyDescent="0.25">
      <c r="A29" s="16" t="s">
        <v>43</v>
      </c>
      <c r="B29" s="14" t="s">
        <v>44</v>
      </c>
      <c r="C29" s="15" t="s">
        <v>19</v>
      </c>
      <c r="D29" s="15">
        <v>0</v>
      </c>
      <c r="E29" s="15">
        <v>1606</v>
      </c>
      <c r="F29" s="15">
        <v>0</v>
      </c>
      <c r="G29" s="17">
        <v>0</v>
      </c>
      <c r="H29" s="17" t="str">
        <f t="shared" si="0"/>
        <v>***</v>
      </c>
      <c r="I29" s="18" t="str">
        <f t="shared" si="1"/>
        <v>***</v>
      </c>
    </row>
    <row r="30" spans="1:9" s="1" customFormat="1" x14ac:dyDescent="0.25">
      <c r="A30" s="16" t="s">
        <v>45</v>
      </c>
      <c r="B30" s="14" t="s">
        <v>46</v>
      </c>
      <c r="C30" s="15" t="s">
        <v>42</v>
      </c>
      <c r="D30" s="15">
        <v>3100</v>
      </c>
      <c r="E30" s="15">
        <v>3080</v>
      </c>
      <c r="F30" s="15">
        <v>3078</v>
      </c>
      <c r="G30" s="17">
        <v>3078240.82</v>
      </c>
      <c r="H30" s="17">
        <f t="shared" si="0"/>
        <v>99.290322580645167</v>
      </c>
      <c r="I30" s="18">
        <f t="shared" si="1"/>
        <v>99.935064935064929</v>
      </c>
    </row>
    <row r="31" spans="1:9" s="1" customFormat="1" x14ac:dyDescent="0.25">
      <c r="A31" s="16" t="s">
        <v>47</v>
      </c>
      <c r="B31" s="14" t="s">
        <v>48</v>
      </c>
      <c r="C31" s="15" t="s">
        <v>49</v>
      </c>
      <c r="D31" s="15">
        <v>100</v>
      </c>
      <c r="E31" s="15">
        <v>150</v>
      </c>
      <c r="F31" s="15">
        <v>132</v>
      </c>
      <c r="G31" s="17">
        <v>132000</v>
      </c>
      <c r="H31" s="17">
        <f t="shared" si="0"/>
        <v>132</v>
      </c>
      <c r="I31" s="18">
        <f t="shared" si="1"/>
        <v>88</v>
      </c>
    </row>
    <row r="32" spans="1:9" s="1" customFormat="1" x14ac:dyDescent="0.25">
      <c r="A32" s="16" t="s">
        <v>47</v>
      </c>
      <c r="B32" s="14" t="s">
        <v>48</v>
      </c>
      <c r="C32" s="15" t="s">
        <v>50</v>
      </c>
      <c r="D32" s="15">
        <v>40</v>
      </c>
      <c r="E32" s="15">
        <v>90</v>
      </c>
      <c r="F32" s="15">
        <v>68</v>
      </c>
      <c r="G32" s="17">
        <v>68158</v>
      </c>
      <c r="H32" s="17">
        <f t="shared" si="0"/>
        <v>170</v>
      </c>
      <c r="I32" s="18">
        <f t="shared" si="1"/>
        <v>75.555555555555557</v>
      </c>
    </row>
    <row r="33" spans="1:9" s="1" customFormat="1" x14ac:dyDescent="0.25">
      <c r="A33" s="16" t="s">
        <v>51</v>
      </c>
      <c r="B33" s="14" t="s">
        <v>52</v>
      </c>
      <c r="C33" s="15" t="s">
        <v>34</v>
      </c>
      <c r="D33" s="15">
        <v>1325</v>
      </c>
      <c r="E33" s="15">
        <v>895</v>
      </c>
      <c r="F33" s="15">
        <v>895</v>
      </c>
      <c r="G33" s="17">
        <v>895000</v>
      </c>
      <c r="H33" s="17">
        <f t="shared" si="0"/>
        <v>67.547169811320757</v>
      </c>
      <c r="I33" s="18">
        <f t="shared" si="1"/>
        <v>100</v>
      </c>
    </row>
    <row r="34" spans="1:9" s="1" customFormat="1" x14ac:dyDescent="0.25">
      <c r="A34" s="16" t="s">
        <v>53</v>
      </c>
      <c r="B34" s="14" t="s">
        <v>54</v>
      </c>
      <c r="C34" s="15" t="s">
        <v>20</v>
      </c>
      <c r="D34" s="15">
        <v>20</v>
      </c>
      <c r="E34" s="15">
        <v>20</v>
      </c>
      <c r="F34" s="15">
        <v>0</v>
      </c>
      <c r="G34" s="17">
        <v>0</v>
      </c>
      <c r="H34" s="17" t="str">
        <f t="shared" si="0"/>
        <v>***</v>
      </c>
      <c r="I34" s="18" t="str">
        <f t="shared" si="1"/>
        <v>***</v>
      </c>
    </row>
    <row r="35" spans="1:9" s="1" customFormat="1" x14ac:dyDescent="0.25">
      <c r="A35" s="16" t="s">
        <v>55</v>
      </c>
      <c r="B35" s="14" t="s">
        <v>56</v>
      </c>
      <c r="C35" s="15" t="s">
        <v>34</v>
      </c>
      <c r="D35" s="15">
        <v>0</v>
      </c>
      <c r="E35" s="15">
        <v>460</v>
      </c>
      <c r="F35" s="15">
        <v>445</v>
      </c>
      <c r="G35" s="17">
        <v>445000</v>
      </c>
      <c r="H35" s="17" t="str">
        <f t="shared" si="0"/>
        <v>***</v>
      </c>
      <c r="I35" s="18">
        <f t="shared" si="1"/>
        <v>96.739130434782609</v>
      </c>
    </row>
    <row r="36" spans="1:9" s="1" customFormat="1" x14ac:dyDescent="0.25">
      <c r="A36" s="16" t="s">
        <v>57</v>
      </c>
      <c r="B36" s="14" t="s">
        <v>58</v>
      </c>
      <c r="C36" s="15" t="s">
        <v>59</v>
      </c>
      <c r="D36" s="15">
        <v>10</v>
      </c>
      <c r="E36" s="15">
        <v>10</v>
      </c>
      <c r="F36" s="15">
        <v>8</v>
      </c>
      <c r="G36" s="17">
        <v>8469.15</v>
      </c>
      <c r="H36" s="17">
        <f t="shared" si="0"/>
        <v>80</v>
      </c>
      <c r="I36" s="18">
        <f t="shared" si="1"/>
        <v>80</v>
      </c>
    </row>
    <row r="37" spans="1:9" s="1" customFormat="1" x14ac:dyDescent="0.25">
      <c r="A37" s="16" t="s">
        <v>57</v>
      </c>
      <c r="B37" s="14" t="s">
        <v>58</v>
      </c>
      <c r="C37" s="15" t="s">
        <v>19</v>
      </c>
      <c r="D37" s="15">
        <v>255</v>
      </c>
      <c r="E37" s="15">
        <v>255</v>
      </c>
      <c r="F37" s="15">
        <v>55</v>
      </c>
      <c r="G37" s="17">
        <v>54915.08</v>
      </c>
      <c r="H37" s="17">
        <f t="shared" si="0"/>
        <v>21.568627450980394</v>
      </c>
      <c r="I37" s="18">
        <f t="shared" si="1"/>
        <v>21.568627450980394</v>
      </c>
    </row>
    <row r="38" spans="1:9" s="1" customFormat="1" x14ac:dyDescent="0.25">
      <c r="A38" s="16" t="s">
        <v>57</v>
      </c>
      <c r="B38" s="14" t="s">
        <v>58</v>
      </c>
      <c r="C38" s="15" t="s">
        <v>20</v>
      </c>
      <c r="D38" s="15">
        <v>125437</v>
      </c>
      <c r="E38" s="15">
        <v>122324</v>
      </c>
      <c r="F38" s="15">
        <v>107685</v>
      </c>
      <c r="G38" s="17">
        <v>107684889</v>
      </c>
      <c r="H38" s="17">
        <f t="shared" ref="H38:H69" si="2">IF(OR((D38=0),AND((D38&lt;0),(F38&gt;=0)),AND((D38&gt;0),(F38&lt;=0))),"***",100*F38/D38)</f>
        <v>85.847875826111917</v>
      </c>
      <c r="I38" s="18">
        <f t="shared" ref="I38:I69" si="3">IF(OR((E38=0),AND((E38&lt;0),(F38&gt;=0)),AND((E38&gt;0),(F38&lt;=0))),"***",100*F38/E38)</f>
        <v>88.032601942382527</v>
      </c>
    </row>
    <row r="39" spans="1:9" s="1" customFormat="1" x14ac:dyDescent="0.25">
      <c r="A39" s="16" t="s">
        <v>57</v>
      </c>
      <c r="B39" s="14" t="s">
        <v>58</v>
      </c>
      <c r="C39" s="15" t="s">
        <v>60</v>
      </c>
      <c r="D39" s="15">
        <v>50</v>
      </c>
      <c r="E39" s="15">
        <v>50</v>
      </c>
      <c r="F39" s="15">
        <v>24</v>
      </c>
      <c r="G39" s="17">
        <v>23552</v>
      </c>
      <c r="H39" s="17">
        <f t="shared" si="2"/>
        <v>48</v>
      </c>
      <c r="I39" s="18">
        <f t="shared" si="3"/>
        <v>48</v>
      </c>
    </row>
    <row r="40" spans="1:9" s="1" customFormat="1" x14ac:dyDescent="0.25">
      <c r="A40" s="16" t="s">
        <v>61</v>
      </c>
      <c r="B40" s="14" t="s">
        <v>62</v>
      </c>
      <c r="C40" s="15" t="s">
        <v>59</v>
      </c>
      <c r="D40" s="15">
        <v>40</v>
      </c>
      <c r="E40" s="15">
        <v>40</v>
      </c>
      <c r="F40" s="15">
        <v>7</v>
      </c>
      <c r="G40" s="17">
        <v>6534</v>
      </c>
      <c r="H40" s="17">
        <f t="shared" si="2"/>
        <v>17.5</v>
      </c>
      <c r="I40" s="18">
        <f t="shared" si="3"/>
        <v>17.5</v>
      </c>
    </row>
    <row r="41" spans="1:9" s="1" customFormat="1" x14ac:dyDescent="0.25">
      <c r="A41" s="16" t="s">
        <v>61</v>
      </c>
      <c r="B41" s="14" t="s">
        <v>62</v>
      </c>
      <c r="C41" s="15" t="s">
        <v>19</v>
      </c>
      <c r="D41" s="15">
        <v>150</v>
      </c>
      <c r="E41" s="15">
        <v>150</v>
      </c>
      <c r="F41" s="15">
        <v>0</v>
      </c>
      <c r="G41" s="17">
        <v>0</v>
      </c>
      <c r="H41" s="17" t="str">
        <f t="shared" si="2"/>
        <v>***</v>
      </c>
      <c r="I41" s="18" t="str">
        <f t="shared" si="3"/>
        <v>***</v>
      </c>
    </row>
    <row r="42" spans="1:9" s="1" customFormat="1" x14ac:dyDescent="0.25">
      <c r="A42" s="16" t="s">
        <v>61</v>
      </c>
      <c r="B42" s="14" t="s">
        <v>62</v>
      </c>
      <c r="C42" s="15" t="s">
        <v>20</v>
      </c>
      <c r="D42" s="15">
        <v>10862</v>
      </c>
      <c r="E42" s="15">
        <v>11771</v>
      </c>
      <c r="F42" s="15">
        <v>8837</v>
      </c>
      <c r="G42" s="17">
        <v>8837391.9700000007</v>
      </c>
      <c r="H42" s="17">
        <f t="shared" si="2"/>
        <v>81.357024489044377</v>
      </c>
      <c r="I42" s="18">
        <f t="shared" si="3"/>
        <v>75.074335230651599</v>
      </c>
    </row>
    <row r="43" spans="1:9" s="1" customFormat="1" x14ac:dyDescent="0.25">
      <c r="A43" s="16" t="s">
        <v>61</v>
      </c>
      <c r="B43" s="14" t="s">
        <v>62</v>
      </c>
      <c r="C43" s="15" t="s">
        <v>60</v>
      </c>
      <c r="D43" s="15">
        <v>20</v>
      </c>
      <c r="E43" s="15">
        <v>31</v>
      </c>
      <c r="F43" s="15">
        <v>27</v>
      </c>
      <c r="G43" s="17">
        <v>26985</v>
      </c>
      <c r="H43" s="17">
        <f t="shared" si="2"/>
        <v>135</v>
      </c>
      <c r="I43" s="18">
        <f t="shared" si="3"/>
        <v>87.096774193548384</v>
      </c>
    </row>
    <row r="44" spans="1:9" s="1" customFormat="1" x14ac:dyDescent="0.25">
      <c r="A44" s="16" t="s">
        <v>63</v>
      </c>
      <c r="B44" s="14" t="s">
        <v>64</v>
      </c>
      <c r="C44" s="15" t="s">
        <v>15</v>
      </c>
      <c r="D44" s="15">
        <v>1200</v>
      </c>
      <c r="E44" s="15">
        <v>1000</v>
      </c>
      <c r="F44" s="15">
        <v>652</v>
      </c>
      <c r="G44" s="17">
        <v>652201.76</v>
      </c>
      <c r="H44" s="17">
        <f t="shared" si="2"/>
        <v>54.333333333333336</v>
      </c>
      <c r="I44" s="18">
        <f t="shared" si="3"/>
        <v>65.2</v>
      </c>
    </row>
    <row r="45" spans="1:9" s="1" customFormat="1" x14ac:dyDescent="0.25">
      <c r="A45" s="16" t="s">
        <v>65</v>
      </c>
      <c r="B45" s="14" t="s">
        <v>66</v>
      </c>
      <c r="C45" s="15" t="s">
        <v>67</v>
      </c>
      <c r="D45" s="15">
        <v>160</v>
      </c>
      <c r="E45" s="15">
        <v>160</v>
      </c>
      <c r="F45" s="15">
        <v>0</v>
      </c>
      <c r="G45" s="17">
        <v>0</v>
      </c>
      <c r="H45" s="17" t="str">
        <f t="shared" si="2"/>
        <v>***</v>
      </c>
      <c r="I45" s="18" t="str">
        <f t="shared" si="3"/>
        <v>***</v>
      </c>
    </row>
    <row r="46" spans="1:9" s="1" customFormat="1" x14ac:dyDescent="0.25">
      <c r="A46" s="16" t="s">
        <v>68</v>
      </c>
      <c r="B46" s="14" t="s">
        <v>69</v>
      </c>
      <c r="C46" s="15" t="s">
        <v>24</v>
      </c>
      <c r="D46" s="15">
        <v>130</v>
      </c>
      <c r="E46" s="15">
        <v>110</v>
      </c>
      <c r="F46" s="15">
        <v>109</v>
      </c>
      <c r="G46" s="17">
        <v>109044</v>
      </c>
      <c r="H46" s="17">
        <f t="shared" si="2"/>
        <v>83.84615384615384</v>
      </c>
      <c r="I46" s="18">
        <f t="shared" si="3"/>
        <v>99.090909090909093</v>
      </c>
    </row>
    <row r="47" spans="1:9" s="1" customFormat="1" x14ac:dyDescent="0.25">
      <c r="A47" s="16" t="s">
        <v>70</v>
      </c>
      <c r="B47" s="14" t="s">
        <v>71</v>
      </c>
      <c r="C47" s="15" t="s">
        <v>24</v>
      </c>
      <c r="D47" s="15">
        <v>0</v>
      </c>
      <c r="E47" s="15">
        <v>100</v>
      </c>
      <c r="F47" s="15">
        <v>40</v>
      </c>
      <c r="G47" s="17">
        <v>40423</v>
      </c>
      <c r="H47" s="17" t="str">
        <f t="shared" si="2"/>
        <v>***</v>
      </c>
      <c r="I47" s="18">
        <f t="shared" si="3"/>
        <v>40</v>
      </c>
    </row>
    <row r="48" spans="1:9" s="1" customFormat="1" x14ac:dyDescent="0.25">
      <c r="A48" s="16" t="s">
        <v>70</v>
      </c>
      <c r="B48" s="14" t="s">
        <v>71</v>
      </c>
      <c r="C48" s="15" t="s">
        <v>59</v>
      </c>
      <c r="D48" s="15">
        <v>150</v>
      </c>
      <c r="E48" s="15">
        <v>150</v>
      </c>
      <c r="F48" s="15">
        <v>81</v>
      </c>
      <c r="G48" s="17">
        <v>81000</v>
      </c>
      <c r="H48" s="17">
        <f t="shared" si="2"/>
        <v>54</v>
      </c>
      <c r="I48" s="18">
        <f t="shared" si="3"/>
        <v>54</v>
      </c>
    </row>
    <row r="49" spans="1:9" s="1" customFormat="1" x14ac:dyDescent="0.25">
      <c r="A49" s="16" t="s">
        <v>70</v>
      </c>
      <c r="B49" s="14" t="s">
        <v>71</v>
      </c>
      <c r="C49" s="15" t="s">
        <v>15</v>
      </c>
      <c r="D49" s="15">
        <v>4350</v>
      </c>
      <c r="E49" s="15">
        <v>5528</v>
      </c>
      <c r="F49" s="15">
        <v>2828</v>
      </c>
      <c r="G49" s="17">
        <v>2828023.78</v>
      </c>
      <c r="H49" s="17">
        <f t="shared" si="2"/>
        <v>65.011494252873561</v>
      </c>
      <c r="I49" s="18">
        <f t="shared" si="3"/>
        <v>51.157742402315485</v>
      </c>
    </row>
    <row r="50" spans="1:9" s="1" customFormat="1" x14ac:dyDescent="0.25">
      <c r="A50" s="16" t="s">
        <v>70</v>
      </c>
      <c r="B50" s="14" t="s">
        <v>71</v>
      </c>
      <c r="C50" s="15" t="s">
        <v>16</v>
      </c>
      <c r="D50" s="15">
        <v>56708</v>
      </c>
      <c r="E50" s="15">
        <v>56549</v>
      </c>
      <c r="F50" s="15">
        <v>56180</v>
      </c>
      <c r="G50" s="17">
        <v>56179700.600000001</v>
      </c>
      <c r="H50" s="17">
        <f t="shared" si="2"/>
        <v>99.068914438879872</v>
      </c>
      <c r="I50" s="18">
        <f t="shared" si="3"/>
        <v>99.347468567083411</v>
      </c>
    </row>
    <row r="51" spans="1:9" s="1" customFormat="1" x14ac:dyDescent="0.25">
      <c r="A51" s="16" t="s">
        <v>70</v>
      </c>
      <c r="B51" s="14" t="s">
        <v>71</v>
      </c>
      <c r="C51" s="15" t="s">
        <v>19</v>
      </c>
      <c r="D51" s="15">
        <v>2337</v>
      </c>
      <c r="E51" s="15">
        <v>3737</v>
      </c>
      <c r="F51" s="15">
        <v>3535</v>
      </c>
      <c r="G51" s="17">
        <v>3535408.25</v>
      </c>
      <c r="H51" s="17">
        <f t="shared" si="2"/>
        <v>151.26230209670518</v>
      </c>
      <c r="I51" s="18">
        <f t="shared" si="3"/>
        <v>94.594594594594597</v>
      </c>
    </row>
    <row r="52" spans="1:9" s="1" customFormat="1" x14ac:dyDescent="0.25">
      <c r="A52" s="16" t="s">
        <v>70</v>
      </c>
      <c r="B52" s="14" t="s">
        <v>71</v>
      </c>
      <c r="C52" s="15" t="s">
        <v>20</v>
      </c>
      <c r="D52" s="15">
        <v>120</v>
      </c>
      <c r="E52" s="15">
        <v>120</v>
      </c>
      <c r="F52" s="15">
        <v>15</v>
      </c>
      <c r="G52" s="17">
        <v>15276</v>
      </c>
      <c r="H52" s="17">
        <f t="shared" si="2"/>
        <v>12.5</v>
      </c>
      <c r="I52" s="18">
        <f t="shared" si="3"/>
        <v>12.5</v>
      </c>
    </row>
    <row r="53" spans="1:9" s="1" customFormat="1" x14ac:dyDescent="0.25">
      <c r="A53" s="16" t="s">
        <v>70</v>
      </c>
      <c r="B53" s="14" t="s">
        <v>71</v>
      </c>
      <c r="C53" s="15" t="s">
        <v>72</v>
      </c>
      <c r="D53" s="15">
        <v>205</v>
      </c>
      <c r="E53" s="15">
        <v>205</v>
      </c>
      <c r="F53" s="15">
        <v>85</v>
      </c>
      <c r="G53" s="17">
        <v>84553</v>
      </c>
      <c r="H53" s="17">
        <f t="shared" si="2"/>
        <v>41.463414634146339</v>
      </c>
      <c r="I53" s="18">
        <f t="shared" si="3"/>
        <v>41.463414634146339</v>
      </c>
    </row>
    <row r="54" spans="1:9" s="1" customFormat="1" x14ac:dyDescent="0.25">
      <c r="A54" s="16" t="s">
        <v>70</v>
      </c>
      <c r="B54" s="14" t="s">
        <v>71</v>
      </c>
      <c r="C54" s="15" t="s">
        <v>60</v>
      </c>
      <c r="D54" s="15">
        <v>61</v>
      </c>
      <c r="E54" s="15">
        <v>61</v>
      </c>
      <c r="F54" s="15">
        <v>60</v>
      </c>
      <c r="G54" s="17">
        <v>60354.8</v>
      </c>
      <c r="H54" s="17">
        <f t="shared" si="2"/>
        <v>98.360655737704917</v>
      </c>
      <c r="I54" s="18">
        <f t="shared" si="3"/>
        <v>98.360655737704917</v>
      </c>
    </row>
    <row r="55" spans="1:9" s="1" customFormat="1" x14ac:dyDescent="0.25">
      <c r="A55" s="16" t="s">
        <v>73</v>
      </c>
      <c r="B55" s="14" t="s">
        <v>74</v>
      </c>
      <c r="C55" s="15" t="s">
        <v>15</v>
      </c>
      <c r="D55" s="15">
        <v>6327</v>
      </c>
      <c r="E55" s="15">
        <v>3015</v>
      </c>
      <c r="F55" s="15">
        <v>1974</v>
      </c>
      <c r="G55" s="17">
        <v>1973824.46</v>
      </c>
      <c r="H55" s="17">
        <f t="shared" si="2"/>
        <v>31.199620673304885</v>
      </c>
      <c r="I55" s="18">
        <f t="shared" si="3"/>
        <v>65.472636815920396</v>
      </c>
    </row>
    <row r="56" spans="1:9" s="1" customFormat="1" x14ac:dyDescent="0.25">
      <c r="A56" s="16" t="s">
        <v>73</v>
      </c>
      <c r="B56" s="14" t="s">
        <v>74</v>
      </c>
      <c r="C56" s="15" t="s">
        <v>16</v>
      </c>
      <c r="D56" s="15">
        <v>25307</v>
      </c>
      <c r="E56" s="15">
        <v>26763</v>
      </c>
      <c r="F56" s="15">
        <v>26760</v>
      </c>
      <c r="G56" s="17">
        <v>26759825</v>
      </c>
      <c r="H56" s="17">
        <f t="shared" si="2"/>
        <v>105.7414944481764</v>
      </c>
      <c r="I56" s="18">
        <f t="shared" si="3"/>
        <v>99.988790494339199</v>
      </c>
    </row>
    <row r="57" spans="1:9" s="1" customFormat="1" x14ac:dyDescent="0.25">
      <c r="A57" s="16" t="s">
        <v>73</v>
      </c>
      <c r="B57" s="14" t="s">
        <v>74</v>
      </c>
      <c r="C57" s="15" t="s">
        <v>19</v>
      </c>
      <c r="D57" s="15">
        <v>0</v>
      </c>
      <c r="E57" s="15">
        <v>395</v>
      </c>
      <c r="F57" s="15">
        <v>393</v>
      </c>
      <c r="G57" s="17">
        <v>392805.26</v>
      </c>
      <c r="H57" s="17" t="str">
        <f t="shared" si="2"/>
        <v>***</v>
      </c>
      <c r="I57" s="18">
        <f t="shared" si="3"/>
        <v>99.493670886075947</v>
      </c>
    </row>
    <row r="58" spans="1:9" s="1" customFormat="1" x14ac:dyDescent="0.25">
      <c r="A58" s="16" t="s">
        <v>73</v>
      </c>
      <c r="B58" s="14" t="s">
        <v>74</v>
      </c>
      <c r="C58" s="15" t="s">
        <v>20</v>
      </c>
      <c r="D58" s="15">
        <v>130</v>
      </c>
      <c r="E58" s="15">
        <v>130</v>
      </c>
      <c r="F58" s="15">
        <v>3</v>
      </c>
      <c r="G58" s="17">
        <v>3267</v>
      </c>
      <c r="H58" s="17">
        <f t="shared" si="2"/>
        <v>2.3076923076923075</v>
      </c>
      <c r="I58" s="18">
        <f t="shared" si="3"/>
        <v>2.3076923076923075</v>
      </c>
    </row>
    <row r="59" spans="1:9" s="1" customFormat="1" x14ac:dyDescent="0.25">
      <c r="A59" s="16" t="s">
        <v>73</v>
      </c>
      <c r="B59" s="14" t="s">
        <v>74</v>
      </c>
      <c r="C59" s="15" t="s">
        <v>67</v>
      </c>
      <c r="D59" s="15">
        <v>118</v>
      </c>
      <c r="E59" s="15">
        <v>118</v>
      </c>
      <c r="F59" s="15">
        <v>5</v>
      </c>
      <c r="G59" s="17">
        <v>4840</v>
      </c>
      <c r="H59" s="17">
        <f t="shared" si="2"/>
        <v>4.2372881355932206</v>
      </c>
      <c r="I59" s="18">
        <f t="shared" si="3"/>
        <v>4.2372881355932206</v>
      </c>
    </row>
    <row r="60" spans="1:9" s="1" customFormat="1" ht="15.75" thickBot="1" x14ac:dyDescent="0.3">
      <c r="A60" s="30" t="s">
        <v>75</v>
      </c>
      <c r="B60" s="31"/>
      <c r="C60" s="32"/>
      <c r="D60" s="11">
        <v>14946</v>
      </c>
      <c r="E60" s="11">
        <v>32509</v>
      </c>
      <c r="F60" s="11">
        <v>30964</v>
      </c>
      <c r="G60" s="12">
        <v>30963821.379999999</v>
      </c>
      <c r="H60" s="12">
        <f t="shared" si="2"/>
        <v>207.17248762210625</v>
      </c>
      <c r="I60" s="13">
        <f t="shared" si="3"/>
        <v>95.247469931403614</v>
      </c>
    </row>
    <row r="61" spans="1:9" s="1" customFormat="1" x14ac:dyDescent="0.25">
      <c r="A61" s="16" t="s">
        <v>76</v>
      </c>
      <c r="B61" s="14" t="s">
        <v>77</v>
      </c>
      <c r="C61" s="15" t="s">
        <v>78</v>
      </c>
      <c r="D61" s="15">
        <v>21</v>
      </c>
      <c r="E61" s="15">
        <v>26</v>
      </c>
      <c r="F61" s="15">
        <v>23</v>
      </c>
      <c r="G61" s="17">
        <v>23375</v>
      </c>
      <c r="H61" s="17">
        <f t="shared" si="2"/>
        <v>109.52380952380952</v>
      </c>
      <c r="I61" s="18">
        <f t="shared" si="3"/>
        <v>88.461538461538467</v>
      </c>
    </row>
    <row r="62" spans="1:9" s="1" customFormat="1" x14ac:dyDescent="0.25">
      <c r="A62" s="16" t="s">
        <v>76</v>
      </c>
      <c r="B62" s="14" t="s">
        <v>77</v>
      </c>
      <c r="C62" s="15" t="s">
        <v>79</v>
      </c>
      <c r="D62" s="15">
        <v>0</v>
      </c>
      <c r="E62" s="15">
        <v>20</v>
      </c>
      <c r="F62" s="15">
        <v>18</v>
      </c>
      <c r="G62" s="17">
        <v>18398.009999999998</v>
      </c>
      <c r="H62" s="17" t="str">
        <f t="shared" si="2"/>
        <v>***</v>
      </c>
      <c r="I62" s="18">
        <f t="shared" si="3"/>
        <v>90</v>
      </c>
    </row>
    <row r="63" spans="1:9" s="1" customFormat="1" x14ac:dyDescent="0.25">
      <c r="A63" s="16" t="s">
        <v>76</v>
      </c>
      <c r="B63" s="14" t="s">
        <v>77</v>
      </c>
      <c r="C63" s="15" t="s">
        <v>59</v>
      </c>
      <c r="D63" s="15">
        <v>339</v>
      </c>
      <c r="E63" s="15">
        <v>351</v>
      </c>
      <c r="F63" s="15">
        <v>288</v>
      </c>
      <c r="G63" s="17">
        <v>288211.73</v>
      </c>
      <c r="H63" s="17">
        <f t="shared" si="2"/>
        <v>84.955752212389385</v>
      </c>
      <c r="I63" s="18">
        <f t="shared" si="3"/>
        <v>82.051282051282058</v>
      </c>
    </row>
    <row r="64" spans="1:9" s="1" customFormat="1" x14ac:dyDescent="0.25">
      <c r="A64" s="16" t="s">
        <v>76</v>
      </c>
      <c r="B64" s="14" t="s">
        <v>77</v>
      </c>
      <c r="C64" s="15" t="s">
        <v>50</v>
      </c>
      <c r="D64" s="15">
        <v>0</v>
      </c>
      <c r="E64" s="15">
        <v>11590</v>
      </c>
      <c r="F64" s="15">
        <v>11478</v>
      </c>
      <c r="G64" s="17">
        <v>11478033</v>
      </c>
      <c r="H64" s="17" t="str">
        <f t="shared" si="2"/>
        <v>***</v>
      </c>
      <c r="I64" s="18">
        <f t="shared" si="3"/>
        <v>99.033649698015537</v>
      </c>
    </row>
    <row r="65" spans="1:9" s="1" customFormat="1" x14ac:dyDescent="0.25">
      <c r="A65" s="16" t="s">
        <v>76</v>
      </c>
      <c r="B65" s="14" t="s">
        <v>77</v>
      </c>
      <c r="C65" s="15" t="s">
        <v>20</v>
      </c>
      <c r="D65" s="15">
        <v>0</v>
      </c>
      <c r="E65" s="15">
        <v>283</v>
      </c>
      <c r="F65" s="15">
        <v>280</v>
      </c>
      <c r="G65" s="17">
        <v>280393.89</v>
      </c>
      <c r="H65" s="17" t="str">
        <f t="shared" si="2"/>
        <v>***</v>
      </c>
      <c r="I65" s="18">
        <f t="shared" si="3"/>
        <v>98.939929328621915</v>
      </c>
    </row>
    <row r="66" spans="1:9" s="1" customFormat="1" x14ac:dyDescent="0.25">
      <c r="A66" s="16" t="s">
        <v>80</v>
      </c>
      <c r="B66" s="14" t="s">
        <v>81</v>
      </c>
      <c r="C66" s="15" t="s">
        <v>78</v>
      </c>
      <c r="D66" s="15">
        <v>149</v>
      </c>
      <c r="E66" s="15">
        <v>149</v>
      </c>
      <c r="F66" s="15">
        <v>122</v>
      </c>
      <c r="G66" s="17">
        <v>122263.32</v>
      </c>
      <c r="H66" s="17">
        <f t="shared" si="2"/>
        <v>81.87919463087249</v>
      </c>
      <c r="I66" s="18">
        <f t="shared" si="3"/>
        <v>81.87919463087249</v>
      </c>
    </row>
    <row r="67" spans="1:9" s="1" customFormat="1" x14ac:dyDescent="0.25">
      <c r="A67" s="16" t="s">
        <v>80</v>
      </c>
      <c r="B67" s="14" t="s">
        <v>81</v>
      </c>
      <c r="C67" s="15" t="s">
        <v>50</v>
      </c>
      <c r="D67" s="15">
        <v>8183</v>
      </c>
      <c r="E67" s="15">
        <v>9508</v>
      </c>
      <c r="F67" s="15">
        <v>8792</v>
      </c>
      <c r="G67" s="17">
        <v>8792442</v>
      </c>
      <c r="H67" s="17">
        <f t="shared" si="2"/>
        <v>107.44225834046193</v>
      </c>
      <c r="I67" s="18">
        <f t="shared" si="3"/>
        <v>92.469499368952455</v>
      </c>
    </row>
    <row r="68" spans="1:9" s="1" customFormat="1" x14ac:dyDescent="0.25">
      <c r="A68" s="16" t="s">
        <v>82</v>
      </c>
      <c r="B68" s="14" t="s">
        <v>83</v>
      </c>
      <c r="C68" s="15" t="s">
        <v>78</v>
      </c>
      <c r="D68" s="15">
        <v>1754</v>
      </c>
      <c r="E68" s="15">
        <v>1776</v>
      </c>
      <c r="F68" s="15">
        <v>1608</v>
      </c>
      <c r="G68" s="17">
        <v>1607546.63</v>
      </c>
      <c r="H68" s="17">
        <f t="shared" si="2"/>
        <v>91.676168757126561</v>
      </c>
      <c r="I68" s="18">
        <f t="shared" si="3"/>
        <v>90.540540540540547</v>
      </c>
    </row>
    <row r="69" spans="1:9" s="1" customFormat="1" x14ac:dyDescent="0.25">
      <c r="A69" s="16" t="s">
        <v>82</v>
      </c>
      <c r="B69" s="14" t="s">
        <v>83</v>
      </c>
      <c r="C69" s="15" t="s">
        <v>50</v>
      </c>
      <c r="D69" s="15">
        <v>3971</v>
      </c>
      <c r="E69" s="15">
        <v>5043</v>
      </c>
      <c r="F69" s="15">
        <v>4619</v>
      </c>
      <c r="G69" s="17">
        <v>4618622</v>
      </c>
      <c r="H69" s="17">
        <f t="shared" si="2"/>
        <v>116.31830773105011</v>
      </c>
      <c r="I69" s="18">
        <f t="shared" si="3"/>
        <v>91.592306166964107</v>
      </c>
    </row>
    <row r="70" spans="1:9" s="1" customFormat="1" x14ac:dyDescent="0.25">
      <c r="A70" s="16" t="s">
        <v>82</v>
      </c>
      <c r="B70" s="14" t="s">
        <v>83</v>
      </c>
      <c r="C70" s="15" t="s">
        <v>42</v>
      </c>
      <c r="D70" s="15">
        <v>150</v>
      </c>
      <c r="E70" s="15">
        <v>150</v>
      </c>
      <c r="F70" s="15">
        <v>132</v>
      </c>
      <c r="G70" s="17">
        <v>132034.79999999999</v>
      </c>
      <c r="H70" s="17">
        <f t="shared" ref="H70:H101" si="4">IF(OR((D70=0),AND((D70&lt;0),(F70&gt;=0)),AND((D70&gt;0),(F70&lt;=0))),"***",100*F70/D70)</f>
        <v>88</v>
      </c>
      <c r="I70" s="18">
        <f t="shared" ref="I70:I101" si="5">IF(OR((E70=0),AND((E70&lt;0),(F70&gt;=0)),AND((E70&gt;0),(F70&lt;=0))),"***",100*F70/E70)</f>
        <v>88</v>
      </c>
    </row>
    <row r="71" spans="1:9" s="1" customFormat="1" x14ac:dyDescent="0.25">
      <c r="A71" s="16" t="s">
        <v>82</v>
      </c>
      <c r="B71" s="14" t="s">
        <v>83</v>
      </c>
      <c r="C71" s="15" t="s">
        <v>20</v>
      </c>
      <c r="D71" s="15">
        <v>29</v>
      </c>
      <c r="E71" s="15">
        <v>59</v>
      </c>
      <c r="F71" s="15">
        <v>49</v>
      </c>
      <c r="G71" s="17">
        <v>48501</v>
      </c>
      <c r="H71" s="17">
        <f t="shared" si="4"/>
        <v>168.9655172413793</v>
      </c>
      <c r="I71" s="18">
        <f t="shared" si="5"/>
        <v>83.050847457627114</v>
      </c>
    </row>
    <row r="72" spans="1:9" s="1" customFormat="1" x14ac:dyDescent="0.25">
      <c r="A72" s="16" t="s">
        <v>84</v>
      </c>
      <c r="B72" s="14" t="s">
        <v>85</v>
      </c>
      <c r="C72" s="15" t="s">
        <v>34</v>
      </c>
      <c r="D72" s="15">
        <v>0</v>
      </c>
      <c r="E72" s="15">
        <v>50</v>
      </c>
      <c r="F72" s="15">
        <v>50</v>
      </c>
      <c r="G72" s="17">
        <v>50000</v>
      </c>
      <c r="H72" s="17" t="str">
        <f t="shared" si="4"/>
        <v>***</v>
      </c>
      <c r="I72" s="18">
        <f t="shared" si="5"/>
        <v>100</v>
      </c>
    </row>
    <row r="73" spans="1:9" s="1" customFormat="1" x14ac:dyDescent="0.25">
      <c r="A73" s="16" t="s">
        <v>86</v>
      </c>
      <c r="B73" s="14" t="s">
        <v>87</v>
      </c>
      <c r="C73" s="15" t="s">
        <v>34</v>
      </c>
      <c r="D73" s="15">
        <v>350</v>
      </c>
      <c r="E73" s="15">
        <v>350</v>
      </c>
      <c r="F73" s="15">
        <v>350</v>
      </c>
      <c r="G73" s="17">
        <v>350000</v>
      </c>
      <c r="H73" s="17">
        <f t="shared" si="4"/>
        <v>100</v>
      </c>
      <c r="I73" s="18">
        <f t="shared" si="5"/>
        <v>100</v>
      </c>
    </row>
    <row r="74" spans="1:9" s="1" customFormat="1" x14ac:dyDescent="0.25">
      <c r="A74" s="16" t="s">
        <v>88</v>
      </c>
      <c r="B74" s="14" t="s">
        <v>89</v>
      </c>
      <c r="C74" s="15" t="s">
        <v>50</v>
      </c>
      <c r="D74" s="15">
        <v>0</v>
      </c>
      <c r="E74" s="15">
        <v>3154</v>
      </c>
      <c r="F74" s="15">
        <v>3154</v>
      </c>
      <c r="G74" s="17">
        <v>3154000</v>
      </c>
      <c r="H74" s="17" t="str">
        <f t="shared" si="4"/>
        <v>***</v>
      </c>
      <c r="I74" s="18">
        <f t="shared" si="5"/>
        <v>100</v>
      </c>
    </row>
    <row r="75" spans="1:9" s="1" customFormat="1" ht="15.75" thickBot="1" x14ac:dyDescent="0.3">
      <c r="A75" s="30" t="s">
        <v>90</v>
      </c>
      <c r="B75" s="31"/>
      <c r="C75" s="32"/>
      <c r="D75" s="11">
        <v>600</v>
      </c>
      <c r="E75" s="11">
        <v>14408</v>
      </c>
      <c r="F75" s="11">
        <v>11805</v>
      </c>
      <c r="G75" s="12">
        <v>11805083.880000001</v>
      </c>
      <c r="H75" s="12">
        <f t="shared" si="4"/>
        <v>1967.5</v>
      </c>
      <c r="I75" s="13">
        <f t="shared" si="5"/>
        <v>81.933647973348144</v>
      </c>
    </row>
    <row r="76" spans="1:9" s="1" customFormat="1" x14ac:dyDescent="0.25">
      <c r="A76" s="16" t="s">
        <v>91</v>
      </c>
      <c r="B76" s="14" t="s">
        <v>92</v>
      </c>
      <c r="C76" s="15" t="s">
        <v>24</v>
      </c>
      <c r="D76" s="15">
        <v>0</v>
      </c>
      <c r="E76" s="15">
        <v>179</v>
      </c>
      <c r="F76" s="15">
        <v>179</v>
      </c>
      <c r="G76" s="17">
        <v>178637</v>
      </c>
      <c r="H76" s="17" t="str">
        <f t="shared" si="4"/>
        <v>***</v>
      </c>
      <c r="I76" s="18">
        <f t="shared" si="5"/>
        <v>100</v>
      </c>
    </row>
    <row r="77" spans="1:9" s="1" customFormat="1" x14ac:dyDescent="0.25">
      <c r="A77" s="16" t="s">
        <v>91</v>
      </c>
      <c r="B77" s="14" t="s">
        <v>92</v>
      </c>
      <c r="C77" s="15" t="s">
        <v>25</v>
      </c>
      <c r="D77" s="15">
        <v>0</v>
      </c>
      <c r="E77" s="15">
        <v>5025</v>
      </c>
      <c r="F77" s="15">
        <v>4986</v>
      </c>
      <c r="G77" s="17">
        <v>4985797.75</v>
      </c>
      <c r="H77" s="17" t="str">
        <f t="shared" si="4"/>
        <v>***</v>
      </c>
      <c r="I77" s="18">
        <f t="shared" si="5"/>
        <v>99.223880597014926</v>
      </c>
    </row>
    <row r="78" spans="1:9" s="1" customFormat="1" x14ac:dyDescent="0.25">
      <c r="A78" s="16" t="s">
        <v>91</v>
      </c>
      <c r="B78" s="14" t="s">
        <v>92</v>
      </c>
      <c r="C78" s="15" t="s">
        <v>34</v>
      </c>
      <c r="D78" s="15">
        <v>0</v>
      </c>
      <c r="E78" s="15">
        <v>360</v>
      </c>
      <c r="F78" s="15">
        <v>360</v>
      </c>
      <c r="G78" s="17">
        <v>360000</v>
      </c>
      <c r="H78" s="17" t="str">
        <f t="shared" si="4"/>
        <v>***</v>
      </c>
      <c r="I78" s="18">
        <f t="shared" si="5"/>
        <v>100</v>
      </c>
    </row>
    <row r="79" spans="1:9" s="1" customFormat="1" x14ac:dyDescent="0.25">
      <c r="A79" s="16" t="s">
        <v>91</v>
      </c>
      <c r="B79" s="14" t="s">
        <v>92</v>
      </c>
      <c r="C79" s="15" t="s">
        <v>59</v>
      </c>
      <c r="D79" s="15">
        <v>0</v>
      </c>
      <c r="E79" s="15">
        <v>2537</v>
      </c>
      <c r="F79" s="15">
        <v>1571</v>
      </c>
      <c r="G79" s="17">
        <v>1570962.38</v>
      </c>
      <c r="H79" s="17" t="str">
        <f t="shared" si="4"/>
        <v>***</v>
      </c>
      <c r="I79" s="18">
        <f t="shared" si="5"/>
        <v>61.923531730390224</v>
      </c>
    </row>
    <row r="80" spans="1:9" s="1" customFormat="1" x14ac:dyDescent="0.25">
      <c r="A80" s="16" t="s">
        <v>91</v>
      </c>
      <c r="B80" s="14" t="s">
        <v>92</v>
      </c>
      <c r="C80" s="15" t="s">
        <v>16</v>
      </c>
      <c r="D80" s="15">
        <v>0</v>
      </c>
      <c r="E80" s="15">
        <v>2000</v>
      </c>
      <c r="F80" s="15">
        <v>1807</v>
      </c>
      <c r="G80" s="17">
        <v>1806990.97</v>
      </c>
      <c r="H80" s="17" t="str">
        <f t="shared" si="4"/>
        <v>***</v>
      </c>
      <c r="I80" s="18">
        <f t="shared" si="5"/>
        <v>90.35</v>
      </c>
    </row>
    <row r="81" spans="1:9" s="1" customFormat="1" x14ac:dyDescent="0.25">
      <c r="A81" s="16" t="s">
        <v>91</v>
      </c>
      <c r="B81" s="14" t="s">
        <v>92</v>
      </c>
      <c r="C81" s="15" t="s">
        <v>20</v>
      </c>
      <c r="D81" s="15">
        <v>0</v>
      </c>
      <c r="E81" s="15">
        <v>4307</v>
      </c>
      <c r="F81" s="15">
        <v>2903</v>
      </c>
      <c r="G81" s="17">
        <v>2902695.78</v>
      </c>
      <c r="H81" s="17" t="str">
        <f t="shared" si="4"/>
        <v>***</v>
      </c>
      <c r="I81" s="18">
        <f t="shared" si="5"/>
        <v>67.40190387740887</v>
      </c>
    </row>
    <row r="82" spans="1:9" s="1" customFormat="1" x14ac:dyDescent="0.25">
      <c r="A82" s="16" t="s">
        <v>91</v>
      </c>
      <c r="B82" s="14" t="s">
        <v>92</v>
      </c>
      <c r="C82" s="15" t="s">
        <v>60</v>
      </c>
      <c r="D82" s="15">
        <v>600</v>
      </c>
      <c r="E82" s="15">
        <v>0</v>
      </c>
      <c r="F82" s="15">
        <v>0</v>
      </c>
      <c r="G82" s="17">
        <v>0</v>
      </c>
      <c r="H82" s="17" t="str">
        <f t="shared" si="4"/>
        <v>***</v>
      </c>
      <c r="I82" s="18" t="str">
        <f t="shared" si="5"/>
        <v>***</v>
      </c>
    </row>
    <row r="83" spans="1:9" s="1" customFormat="1" ht="15.75" thickBot="1" x14ac:dyDescent="0.3">
      <c r="A83" s="30" t="s">
        <v>93</v>
      </c>
      <c r="B83" s="31"/>
      <c r="C83" s="32"/>
      <c r="D83" s="11">
        <v>208646</v>
      </c>
      <c r="E83" s="11">
        <v>222191</v>
      </c>
      <c r="F83" s="11">
        <v>1217378</v>
      </c>
      <c r="G83" s="12">
        <v>1217377838.5999999</v>
      </c>
      <c r="H83" s="12">
        <f t="shared" si="4"/>
        <v>583.465774565532</v>
      </c>
      <c r="I83" s="13">
        <f t="shared" si="5"/>
        <v>547.89707953967536</v>
      </c>
    </row>
    <row r="84" spans="1:9" s="1" customFormat="1" x14ac:dyDescent="0.25">
      <c r="A84" s="16" t="s">
        <v>94</v>
      </c>
      <c r="B84" s="14" t="s">
        <v>95</v>
      </c>
      <c r="C84" s="15" t="s">
        <v>49</v>
      </c>
      <c r="D84" s="15">
        <v>80</v>
      </c>
      <c r="E84" s="15">
        <v>80</v>
      </c>
      <c r="F84" s="15">
        <v>59</v>
      </c>
      <c r="G84" s="17">
        <v>59000</v>
      </c>
      <c r="H84" s="17">
        <f t="shared" si="4"/>
        <v>73.75</v>
      </c>
      <c r="I84" s="18">
        <f t="shared" si="5"/>
        <v>73.75</v>
      </c>
    </row>
    <row r="85" spans="1:9" s="1" customFormat="1" x14ac:dyDescent="0.25">
      <c r="A85" s="16" t="s">
        <v>94</v>
      </c>
      <c r="B85" s="14" t="s">
        <v>95</v>
      </c>
      <c r="C85" s="15" t="s">
        <v>59</v>
      </c>
      <c r="D85" s="15">
        <v>175</v>
      </c>
      <c r="E85" s="15">
        <v>175</v>
      </c>
      <c r="F85" s="15">
        <v>67</v>
      </c>
      <c r="G85" s="17">
        <v>67267.710000000006</v>
      </c>
      <c r="H85" s="17">
        <f t="shared" si="4"/>
        <v>38.285714285714285</v>
      </c>
      <c r="I85" s="18">
        <f t="shared" si="5"/>
        <v>38.285714285714285</v>
      </c>
    </row>
    <row r="86" spans="1:9" s="1" customFormat="1" x14ac:dyDescent="0.25">
      <c r="A86" s="16" t="s">
        <v>94</v>
      </c>
      <c r="B86" s="14" t="s">
        <v>95</v>
      </c>
      <c r="C86" s="15" t="s">
        <v>50</v>
      </c>
      <c r="D86" s="15">
        <v>12213</v>
      </c>
      <c r="E86" s="15">
        <v>12853</v>
      </c>
      <c r="F86" s="15">
        <v>12089</v>
      </c>
      <c r="G86" s="17">
        <v>12089241</v>
      </c>
      <c r="H86" s="17">
        <f t="shared" si="4"/>
        <v>98.984688446737081</v>
      </c>
      <c r="I86" s="18">
        <f t="shared" si="5"/>
        <v>94.055862444565477</v>
      </c>
    </row>
    <row r="87" spans="1:9" s="1" customFormat="1" x14ac:dyDescent="0.25">
      <c r="A87" s="16" t="s">
        <v>94</v>
      </c>
      <c r="B87" s="14" t="s">
        <v>95</v>
      </c>
      <c r="C87" s="15" t="s">
        <v>96</v>
      </c>
      <c r="D87" s="15">
        <v>350</v>
      </c>
      <c r="E87" s="15">
        <v>350</v>
      </c>
      <c r="F87" s="15">
        <v>333</v>
      </c>
      <c r="G87" s="17">
        <v>333483.5</v>
      </c>
      <c r="H87" s="17">
        <f t="shared" si="4"/>
        <v>95.142857142857139</v>
      </c>
      <c r="I87" s="18">
        <f t="shared" si="5"/>
        <v>95.142857142857139</v>
      </c>
    </row>
    <row r="88" spans="1:9" s="1" customFormat="1" x14ac:dyDescent="0.25">
      <c r="A88" s="16" t="s">
        <v>94</v>
      </c>
      <c r="B88" s="14" t="s">
        <v>95</v>
      </c>
      <c r="C88" s="15" t="s">
        <v>42</v>
      </c>
      <c r="D88" s="15">
        <v>4140</v>
      </c>
      <c r="E88" s="15">
        <v>4160</v>
      </c>
      <c r="F88" s="15">
        <v>3923</v>
      </c>
      <c r="G88" s="17">
        <v>3922780.48</v>
      </c>
      <c r="H88" s="17">
        <f t="shared" si="4"/>
        <v>94.758454106280197</v>
      </c>
      <c r="I88" s="18">
        <f t="shared" si="5"/>
        <v>94.302884615384613</v>
      </c>
    </row>
    <row r="89" spans="1:9" s="1" customFormat="1" x14ac:dyDescent="0.25">
      <c r="A89" s="16" t="s">
        <v>97</v>
      </c>
      <c r="B89" s="14" t="s">
        <v>98</v>
      </c>
      <c r="C89" s="15" t="s">
        <v>59</v>
      </c>
      <c r="D89" s="15">
        <v>0</v>
      </c>
      <c r="E89" s="15">
        <v>344</v>
      </c>
      <c r="F89" s="15">
        <v>321</v>
      </c>
      <c r="G89" s="17">
        <v>320898.03999999998</v>
      </c>
      <c r="H89" s="17" t="str">
        <f t="shared" si="4"/>
        <v>***</v>
      </c>
      <c r="I89" s="18">
        <f t="shared" si="5"/>
        <v>93.313953488372093</v>
      </c>
    </row>
    <row r="90" spans="1:9" s="1" customFormat="1" x14ac:dyDescent="0.25">
      <c r="A90" s="16" t="s">
        <v>97</v>
      </c>
      <c r="B90" s="14" t="s">
        <v>98</v>
      </c>
      <c r="C90" s="15" t="s">
        <v>50</v>
      </c>
      <c r="D90" s="15">
        <v>0</v>
      </c>
      <c r="E90" s="15">
        <v>1157</v>
      </c>
      <c r="F90" s="15">
        <v>949</v>
      </c>
      <c r="G90" s="17">
        <v>949003</v>
      </c>
      <c r="H90" s="17" t="str">
        <f t="shared" si="4"/>
        <v>***</v>
      </c>
      <c r="I90" s="18">
        <f t="shared" si="5"/>
        <v>82.022471910112358</v>
      </c>
    </row>
    <row r="91" spans="1:9" s="1" customFormat="1" x14ac:dyDescent="0.25">
      <c r="A91" s="16" t="s">
        <v>99</v>
      </c>
      <c r="B91" s="14" t="s">
        <v>100</v>
      </c>
      <c r="C91" s="15" t="s">
        <v>59</v>
      </c>
      <c r="D91" s="15">
        <v>0</v>
      </c>
      <c r="E91" s="15">
        <v>354</v>
      </c>
      <c r="F91" s="15">
        <v>352</v>
      </c>
      <c r="G91" s="17">
        <v>351575.55</v>
      </c>
      <c r="H91" s="17" t="str">
        <f t="shared" si="4"/>
        <v>***</v>
      </c>
      <c r="I91" s="18">
        <f t="shared" si="5"/>
        <v>99.435028248587571</v>
      </c>
    </row>
    <row r="92" spans="1:9" s="1" customFormat="1" x14ac:dyDescent="0.25">
      <c r="A92" s="16" t="s">
        <v>99</v>
      </c>
      <c r="B92" s="14" t="s">
        <v>100</v>
      </c>
      <c r="C92" s="15" t="s">
        <v>50</v>
      </c>
      <c r="D92" s="15">
        <v>0</v>
      </c>
      <c r="E92" s="15">
        <v>1170</v>
      </c>
      <c r="F92" s="15">
        <v>1022</v>
      </c>
      <c r="G92" s="17">
        <v>1021961</v>
      </c>
      <c r="H92" s="17" t="str">
        <f t="shared" si="4"/>
        <v>***</v>
      </c>
      <c r="I92" s="18">
        <f t="shared" si="5"/>
        <v>87.350427350427353</v>
      </c>
    </row>
    <row r="93" spans="1:9" s="1" customFormat="1" x14ac:dyDescent="0.25">
      <c r="A93" s="16" t="s">
        <v>101</v>
      </c>
      <c r="B93" s="14" t="s">
        <v>102</v>
      </c>
      <c r="C93" s="15" t="s">
        <v>49</v>
      </c>
      <c r="D93" s="15">
        <v>80</v>
      </c>
      <c r="E93" s="15">
        <v>80</v>
      </c>
      <c r="F93" s="15">
        <v>45</v>
      </c>
      <c r="G93" s="17">
        <v>45000</v>
      </c>
      <c r="H93" s="17">
        <f t="shared" si="4"/>
        <v>56.25</v>
      </c>
      <c r="I93" s="18">
        <f t="shared" si="5"/>
        <v>56.25</v>
      </c>
    </row>
    <row r="94" spans="1:9" s="1" customFormat="1" x14ac:dyDescent="0.25">
      <c r="A94" s="16" t="s">
        <v>101</v>
      </c>
      <c r="B94" s="14" t="s">
        <v>102</v>
      </c>
      <c r="C94" s="15" t="s">
        <v>79</v>
      </c>
      <c r="D94" s="15">
        <v>1082</v>
      </c>
      <c r="E94" s="15">
        <v>1062</v>
      </c>
      <c r="F94" s="15">
        <v>753</v>
      </c>
      <c r="G94" s="17">
        <v>753156.77</v>
      </c>
      <c r="H94" s="17">
        <f t="shared" si="4"/>
        <v>69.593345656192241</v>
      </c>
      <c r="I94" s="18">
        <f t="shared" si="5"/>
        <v>70.903954802259889</v>
      </c>
    </row>
    <row r="95" spans="1:9" s="1" customFormat="1" x14ac:dyDescent="0.25">
      <c r="A95" s="16" t="s">
        <v>101</v>
      </c>
      <c r="B95" s="14" t="s">
        <v>102</v>
      </c>
      <c r="C95" s="15" t="s">
        <v>59</v>
      </c>
      <c r="D95" s="15">
        <v>24546</v>
      </c>
      <c r="E95" s="15">
        <v>24615</v>
      </c>
      <c r="F95" s="15">
        <v>19425</v>
      </c>
      <c r="G95" s="17">
        <v>19425398.960000001</v>
      </c>
      <c r="H95" s="17">
        <f t="shared" si="4"/>
        <v>79.137130285993649</v>
      </c>
      <c r="I95" s="18">
        <f t="shared" si="5"/>
        <v>78.915295551492989</v>
      </c>
    </row>
    <row r="96" spans="1:9" s="1" customFormat="1" x14ac:dyDescent="0.25">
      <c r="A96" s="16" t="s">
        <v>101</v>
      </c>
      <c r="B96" s="14" t="s">
        <v>102</v>
      </c>
      <c r="C96" s="15" t="s">
        <v>50</v>
      </c>
      <c r="D96" s="15">
        <v>128987</v>
      </c>
      <c r="E96" s="15">
        <v>133684</v>
      </c>
      <c r="F96" s="15">
        <v>128948</v>
      </c>
      <c r="G96" s="17">
        <v>128948330.25</v>
      </c>
      <c r="H96" s="17">
        <f t="shared" si="4"/>
        <v>99.9697643948615</v>
      </c>
      <c r="I96" s="18">
        <f t="shared" si="5"/>
        <v>96.457317255617724</v>
      </c>
    </row>
    <row r="97" spans="1:9" s="1" customFormat="1" x14ac:dyDescent="0.25">
      <c r="A97" s="16" t="s">
        <v>101</v>
      </c>
      <c r="B97" s="14" t="s">
        <v>102</v>
      </c>
      <c r="C97" s="15" t="s">
        <v>103</v>
      </c>
      <c r="D97" s="15">
        <v>6197</v>
      </c>
      <c r="E97" s="15">
        <v>6685</v>
      </c>
      <c r="F97" s="15">
        <v>5957</v>
      </c>
      <c r="G97" s="17">
        <v>5956703.3899999997</v>
      </c>
      <c r="H97" s="17">
        <f t="shared" si="4"/>
        <v>96.127158302404396</v>
      </c>
      <c r="I97" s="18">
        <f t="shared" si="5"/>
        <v>89.109947643979055</v>
      </c>
    </row>
    <row r="98" spans="1:9" s="1" customFormat="1" x14ac:dyDescent="0.25">
      <c r="A98" s="16" t="s">
        <v>101</v>
      </c>
      <c r="B98" s="14" t="s">
        <v>102</v>
      </c>
      <c r="C98" s="15" t="s">
        <v>42</v>
      </c>
      <c r="D98" s="15">
        <v>360</v>
      </c>
      <c r="E98" s="15">
        <v>160</v>
      </c>
      <c r="F98" s="15">
        <v>143</v>
      </c>
      <c r="G98" s="17">
        <v>143231</v>
      </c>
      <c r="H98" s="17">
        <f t="shared" si="4"/>
        <v>39.722222222222221</v>
      </c>
      <c r="I98" s="18">
        <f t="shared" si="5"/>
        <v>89.375</v>
      </c>
    </row>
    <row r="99" spans="1:9" s="1" customFormat="1" x14ac:dyDescent="0.25">
      <c r="A99" s="16" t="s">
        <v>101</v>
      </c>
      <c r="B99" s="14" t="s">
        <v>102</v>
      </c>
      <c r="C99" s="15" t="s">
        <v>20</v>
      </c>
      <c r="D99" s="15">
        <v>5194</v>
      </c>
      <c r="E99" s="15">
        <v>5211</v>
      </c>
      <c r="F99" s="15">
        <v>3875</v>
      </c>
      <c r="G99" s="17">
        <v>3875251.17</v>
      </c>
      <c r="H99" s="17">
        <f t="shared" si="4"/>
        <v>74.605313823642661</v>
      </c>
      <c r="I99" s="18">
        <f t="shared" si="5"/>
        <v>74.361926693532908</v>
      </c>
    </row>
    <row r="100" spans="1:9" s="1" customFormat="1" x14ac:dyDescent="0.25">
      <c r="A100" s="16" t="s">
        <v>104</v>
      </c>
      <c r="B100" s="14" t="s">
        <v>105</v>
      </c>
      <c r="C100" s="15" t="s">
        <v>19</v>
      </c>
      <c r="D100" s="15">
        <v>1</v>
      </c>
      <c r="E100" s="15">
        <v>1</v>
      </c>
      <c r="F100" s="15">
        <v>0</v>
      </c>
      <c r="G100" s="17">
        <v>139.22999999999999</v>
      </c>
      <c r="H100" s="17" t="str">
        <f t="shared" si="4"/>
        <v>***</v>
      </c>
      <c r="I100" s="18" t="str">
        <f t="shared" si="5"/>
        <v>***</v>
      </c>
    </row>
    <row r="101" spans="1:9" s="1" customFormat="1" x14ac:dyDescent="0.25">
      <c r="A101" s="16" t="s">
        <v>104</v>
      </c>
      <c r="B101" s="14" t="s">
        <v>105</v>
      </c>
      <c r="C101" s="15" t="s">
        <v>20</v>
      </c>
      <c r="D101" s="15">
        <v>2</v>
      </c>
      <c r="E101" s="15">
        <v>2</v>
      </c>
      <c r="F101" s="15">
        <v>0</v>
      </c>
      <c r="G101" s="17">
        <v>0</v>
      </c>
      <c r="H101" s="17" t="str">
        <f t="shared" si="4"/>
        <v>***</v>
      </c>
      <c r="I101" s="18" t="str">
        <f t="shared" si="5"/>
        <v>***</v>
      </c>
    </row>
    <row r="102" spans="1:9" s="1" customFormat="1" x14ac:dyDescent="0.25">
      <c r="A102" s="16" t="s">
        <v>104</v>
      </c>
      <c r="B102" s="14" t="s">
        <v>105</v>
      </c>
      <c r="C102" s="15" t="s">
        <v>60</v>
      </c>
      <c r="D102" s="15">
        <v>619</v>
      </c>
      <c r="E102" s="15">
        <v>620</v>
      </c>
      <c r="F102" s="15">
        <v>600</v>
      </c>
      <c r="G102" s="17">
        <v>600334.06999999995</v>
      </c>
      <c r="H102" s="17">
        <f t="shared" ref="H102:H112" si="6">IF(OR((D102=0),AND((D102&lt;0),(F102&gt;=0)),AND((D102&gt;0),(F102&lt;=0))),"***",100*F102/D102)</f>
        <v>96.930533117932143</v>
      </c>
      <c r="I102" s="18">
        <f t="shared" ref="I102:I112" si="7">IF(OR((E102=0),AND((E102&lt;0),(F102&gt;=0)),AND((E102&gt;0),(F102&lt;=0))),"***",100*F102/E102)</f>
        <v>96.774193548387103</v>
      </c>
    </row>
    <row r="103" spans="1:9" s="1" customFormat="1" x14ac:dyDescent="0.25">
      <c r="A103" s="16" t="s">
        <v>106</v>
      </c>
      <c r="B103" s="14" t="s">
        <v>107</v>
      </c>
      <c r="C103" s="15" t="s">
        <v>108</v>
      </c>
      <c r="D103" s="15">
        <v>5446</v>
      </c>
      <c r="E103" s="15">
        <v>5495</v>
      </c>
      <c r="F103" s="15">
        <v>5476</v>
      </c>
      <c r="G103" s="17">
        <v>5476192</v>
      </c>
      <c r="H103" s="17">
        <f t="shared" si="6"/>
        <v>100.55086301872934</v>
      </c>
      <c r="I103" s="18">
        <f t="shared" si="7"/>
        <v>99.654231119199267</v>
      </c>
    </row>
    <row r="104" spans="1:9" s="1" customFormat="1" x14ac:dyDescent="0.25">
      <c r="A104" s="16" t="s">
        <v>106</v>
      </c>
      <c r="B104" s="14" t="s">
        <v>107</v>
      </c>
      <c r="C104" s="15" t="s">
        <v>20</v>
      </c>
      <c r="D104" s="15">
        <v>200</v>
      </c>
      <c r="E104" s="15">
        <v>200</v>
      </c>
      <c r="F104" s="15">
        <v>187</v>
      </c>
      <c r="G104" s="17">
        <v>186646</v>
      </c>
      <c r="H104" s="17">
        <f t="shared" si="6"/>
        <v>93.5</v>
      </c>
      <c r="I104" s="18">
        <f t="shared" si="7"/>
        <v>93.5</v>
      </c>
    </row>
    <row r="105" spans="1:9" s="1" customFormat="1" x14ac:dyDescent="0.25">
      <c r="A105" s="16" t="s">
        <v>109</v>
      </c>
      <c r="B105" s="14" t="s">
        <v>110</v>
      </c>
      <c r="C105" s="15" t="s">
        <v>111</v>
      </c>
      <c r="D105" s="15">
        <v>6428</v>
      </c>
      <c r="E105" s="15">
        <v>6428</v>
      </c>
      <c r="F105" s="15">
        <v>1031015</v>
      </c>
      <c r="G105" s="17">
        <v>1031014590</v>
      </c>
      <c r="H105" s="17">
        <f t="shared" si="6"/>
        <v>16039.436838830119</v>
      </c>
      <c r="I105" s="18">
        <f t="shared" si="7"/>
        <v>16039.436838830119</v>
      </c>
    </row>
    <row r="106" spans="1:9" s="1" customFormat="1" x14ac:dyDescent="0.25">
      <c r="A106" s="16" t="s">
        <v>109</v>
      </c>
      <c r="B106" s="14" t="s">
        <v>110</v>
      </c>
      <c r="C106" s="15" t="s">
        <v>60</v>
      </c>
      <c r="D106" s="15">
        <v>0</v>
      </c>
      <c r="E106" s="15">
        <v>23</v>
      </c>
      <c r="F106" s="15">
        <v>22</v>
      </c>
      <c r="G106" s="17">
        <v>21774.83</v>
      </c>
      <c r="H106" s="17" t="str">
        <f t="shared" si="6"/>
        <v>***</v>
      </c>
      <c r="I106" s="18">
        <f t="shared" si="7"/>
        <v>95.652173913043484</v>
      </c>
    </row>
    <row r="107" spans="1:9" s="1" customFormat="1" x14ac:dyDescent="0.25">
      <c r="A107" s="16" t="s">
        <v>112</v>
      </c>
      <c r="B107" s="14" t="s">
        <v>113</v>
      </c>
      <c r="C107" s="15" t="s">
        <v>60</v>
      </c>
      <c r="D107" s="15">
        <v>2101</v>
      </c>
      <c r="E107" s="15">
        <v>2101</v>
      </c>
      <c r="F107" s="15">
        <v>1290</v>
      </c>
      <c r="G107" s="17">
        <v>1289956</v>
      </c>
      <c r="H107" s="17">
        <f t="shared" si="6"/>
        <v>61.399333650642554</v>
      </c>
      <c r="I107" s="18">
        <f t="shared" si="7"/>
        <v>61.399333650642554</v>
      </c>
    </row>
    <row r="108" spans="1:9" s="1" customFormat="1" x14ac:dyDescent="0.25">
      <c r="A108" s="16" t="s">
        <v>114</v>
      </c>
      <c r="B108" s="14" t="s">
        <v>115</v>
      </c>
      <c r="C108" s="15" t="s">
        <v>41</v>
      </c>
      <c r="D108" s="15">
        <v>0</v>
      </c>
      <c r="E108" s="15">
        <v>100</v>
      </c>
      <c r="F108" s="15">
        <v>100</v>
      </c>
      <c r="G108" s="17">
        <v>100000</v>
      </c>
      <c r="H108" s="17" t="str">
        <f t="shared" si="6"/>
        <v>***</v>
      </c>
      <c r="I108" s="18">
        <f t="shared" si="7"/>
        <v>100</v>
      </c>
    </row>
    <row r="109" spans="1:9" s="1" customFormat="1" x14ac:dyDescent="0.25">
      <c r="A109" s="16" t="s">
        <v>114</v>
      </c>
      <c r="B109" s="14" t="s">
        <v>115</v>
      </c>
      <c r="C109" s="15" t="s">
        <v>60</v>
      </c>
      <c r="D109" s="15">
        <v>0</v>
      </c>
      <c r="E109" s="15">
        <v>430</v>
      </c>
      <c r="F109" s="15">
        <v>426</v>
      </c>
      <c r="G109" s="17">
        <v>425924.65</v>
      </c>
      <c r="H109" s="17" t="str">
        <f t="shared" si="6"/>
        <v>***</v>
      </c>
      <c r="I109" s="18">
        <f t="shared" si="7"/>
        <v>99.069767441860463</v>
      </c>
    </row>
    <row r="110" spans="1:9" s="1" customFormat="1" x14ac:dyDescent="0.25">
      <c r="A110" s="16" t="s">
        <v>116</v>
      </c>
      <c r="B110" s="14" t="s">
        <v>117</v>
      </c>
      <c r="C110" s="15" t="s">
        <v>34</v>
      </c>
      <c r="D110" s="15">
        <v>100</v>
      </c>
      <c r="E110" s="15">
        <v>0</v>
      </c>
      <c r="F110" s="15">
        <v>0</v>
      </c>
      <c r="G110" s="17">
        <v>0</v>
      </c>
      <c r="H110" s="17" t="str">
        <f t="shared" si="6"/>
        <v>***</v>
      </c>
      <c r="I110" s="18" t="str">
        <f t="shared" si="7"/>
        <v>***</v>
      </c>
    </row>
    <row r="111" spans="1:9" s="1" customFormat="1" x14ac:dyDescent="0.25">
      <c r="A111" s="16" t="s">
        <v>116</v>
      </c>
      <c r="B111" s="14" t="s">
        <v>117</v>
      </c>
      <c r="C111" s="15" t="s">
        <v>60</v>
      </c>
      <c r="D111" s="15">
        <v>10345</v>
      </c>
      <c r="E111" s="15">
        <v>14651</v>
      </c>
      <c r="F111" s="15">
        <v>0</v>
      </c>
      <c r="G111" s="17">
        <v>0</v>
      </c>
      <c r="H111" s="17" t="str">
        <f t="shared" si="6"/>
        <v>***</v>
      </c>
      <c r="I111" s="18" t="str">
        <f t="shared" si="7"/>
        <v>***</v>
      </c>
    </row>
    <row r="112" spans="1:9" s="1" customFormat="1" x14ac:dyDescent="0.25">
      <c r="A112" s="19" t="s">
        <v>118</v>
      </c>
      <c r="B112" s="20"/>
      <c r="C112" s="20"/>
      <c r="D112" s="21">
        <v>596394</v>
      </c>
      <c r="E112" s="21">
        <v>669116</v>
      </c>
      <c r="F112" s="21">
        <v>1630610</v>
      </c>
      <c r="G112" s="22">
        <v>1630609832.6700001</v>
      </c>
      <c r="H112" s="22">
        <f t="shared" si="6"/>
        <v>273.4115366687123</v>
      </c>
      <c r="I112" s="23">
        <f t="shared" si="7"/>
        <v>243.69616030703196</v>
      </c>
    </row>
    <row r="113" spans="1:9" s="28" customFormat="1" ht="5.25" thickBot="1" x14ac:dyDescent="0.2">
      <c r="A113" s="29" t="s">
        <v>3</v>
      </c>
      <c r="B113" s="24" t="s">
        <v>3</v>
      </c>
      <c r="C113" s="25"/>
      <c r="D113" s="26"/>
      <c r="E113" s="26"/>
      <c r="F113" s="26"/>
      <c r="G113" s="26"/>
      <c r="H113" s="26"/>
      <c r="I113" s="27"/>
    </row>
    <row r="114" spans="1:9" s="1" customFormat="1" x14ac:dyDescent="0.25">
      <c r="A114" s="19" t="s">
        <v>119</v>
      </c>
      <c r="B114" s="20"/>
      <c r="C114" s="20"/>
      <c r="D114" s="21">
        <v>-6428</v>
      </c>
      <c r="E114" s="21">
        <v>-6451</v>
      </c>
      <c r="F114" s="21">
        <v>-1031036</v>
      </c>
      <c r="G114" s="22">
        <v>-1031036364.83</v>
      </c>
      <c r="H114" s="22">
        <f>IF(OR((D114=0),AND((D114&lt;0),(F114&gt;=0)),AND((D114&gt;0),(F114&lt;=0))),"***",100*F114/D114)</f>
        <v>16039.763534536403</v>
      </c>
      <c r="I114" s="23">
        <f>IF(OR((E114=0),AND((E114&lt;0),(F114&gt;=0)),AND((E114&gt;0),(F114&lt;=0))),"***",100*F114/E114)</f>
        <v>15982.576344752752</v>
      </c>
    </row>
    <row r="115" spans="1:9" s="28" customFormat="1" ht="5.25" thickBot="1" x14ac:dyDescent="0.2">
      <c r="A115" s="29" t="s">
        <v>3</v>
      </c>
      <c r="B115" s="24" t="s">
        <v>3</v>
      </c>
      <c r="C115" s="25"/>
      <c r="D115" s="26"/>
      <c r="E115" s="26"/>
      <c r="F115" s="26"/>
      <c r="G115" s="26"/>
      <c r="H115" s="26"/>
      <c r="I115" s="27"/>
    </row>
    <row r="116" spans="1:9" s="1" customFormat="1" x14ac:dyDescent="0.25">
      <c r="A116" s="19" t="s">
        <v>120</v>
      </c>
      <c r="B116" s="20"/>
      <c r="C116" s="20"/>
      <c r="D116" s="21">
        <v>589966</v>
      </c>
      <c r="E116" s="21">
        <v>662665</v>
      </c>
      <c r="F116" s="21">
        <v>599573</v>
      </c>
      <c r="G116" s="22">
        <v>599573467.84000003</v>
      </c>
      <c r="H116" s="22">
        <f>IF(OR((D116=0),AND((D116&lt;0),(F116&gt;=0)),AND((D116&gt;0),(F116&lt;=0))),"***",100*F116/D116)</f>
        <v>101.62839892468379</v>
      </c>
      <c r="I116" s="23">
        <f>IF(OR((E116=0),AND((E116&lt;0),(F116&gt;=0)),AND((E116&gt;0),(F116&lt;=0))),"***",100*F116/E116)</f>
        <v>90.479050500630038</v>
      </c>
    </row>
    <row r="117" spans="1:9" s="28" customFormat="1" ht="5.25" thickBot="1" x14ac:dyDescent="0.2">
      <c r="A117" s="29" t="s">
        <v>3</v>
      </c>
      <c r="B117" s="24" t="s">
        <v>3</v>
      </c>
      <c r="C117" s="25"/>
      <c r="D117" s="26"/>
      <c r="E117" s="26"/>
      <c r="F117" s="26"/>
      <c r="G117" s="26"/>
      <c r="H117" s="26"/>
      <c r="I117" s="27"/>
    </row>
    <row r="118" spans="1:9" s="1" customFormat="1" x14ac:dyDescent="0.25">
      <c r="A118" s="2"/>
    </row>
    <row r="119" spans="1:9" s="1" customFormat="1" x14ac:dyDescent="0.25">
      <c r="A119" s="2"/>
    </row>
    <row r="120" spans="1:9" s="1" customFormat="1" x14ac:dyDescent="0.25">
      <c r="A120" s="2"/>
    </row>
    <row r="121" spans="1:9" s="1" customFormat="1" x14ac:dyDescent="0.25">
      <c r="A121" s="2"/>
    </row>
    <row r="122" spans="1:9" s="1" customFormat="1" x14ac:dyDescent="0.25">
      <c r="A122" s="2"/>
    </row>
    <row r="123" spans="1:9" s="1" customFormat="1" x14ac:dyDescent="0.25">
      <c r="A123" s="2"/>
    </row>
    <row r="124" spans="1:9" s="1" customFormat="1" x14ac:dyDescent="0.25">
      <c r="A124" s="2"/>
    </row>
  </sheetData>
  <mergeCells count="5">
    <mergeCell ref="A6:C6"/>
    <mergeCell ref="A13:C13"/>
    <mergeCell ref="A60:C60"/>
    <mergeCell ref="A75:C75"/>
    <mergeCell ref="A83:C83"/>
  </mergeCells>
  <conditionalFormatting sqref="B7:B9 B11:B1048576">
    <cfRule type="expression" dxfId="5" priority="10">
      <formula>AND(IF($B7=$B6,1),IF($B7&lt;&gt;"",1))</formula>
    </cfRule>
  </conditionalFormatting>
  <conditionalFormatting sqref="A7:A1048576">
    <cfRule type="expression" dxfId="4" priority="3">
      <formula>AND(IF($A7=$A6,1),IF($A7&lt;&gt;"",1))</formula>
    </cfRule>
  </conditionalFormatting>
  <conditionalFormatting sqref="B18">
    <cfRule type="expression" dxfId="3" priority="12">
      <formula>$B18=$B16</formula>
    </cfRule>
  </conditionalFormatting>
  <conditionalFormatting sqref="A18">
    <cfRule type="expression" dxfId="2" priority="15">
      <formula>A18=A16</formula>
    </cfRule>
  </conditionalFormatting>
  <conditionalFormatting sqref="B17">
    <cfRule type="expression" dxfId="1" priority="2">
      <formula>$B17=$B16</formula>
    </cfRule>
  </conditionalFormatting>
  <conditionalFormatting sqref="A17">
    <cfRule type="expression" dxfId="0" priority="1">
      <formula>A17=A16</formula>
    </cfRule>
  </conditionalFormatting>
  <pageMargins left="0.70866141732283472" right="0.70866141732283472" top="0.78740157480314965" bottom="0.78740157480314965" header="0.31496062992125984" footer="0.31496062992125984"/>
  <pageSetup paperSize="9" scale="91" fitToHeight="0" orientation="landscape" r:id="rId1"/>
  <headerFooter>
    <oddHeader>&amp;RSestava UCRXL546</oddHeader>
    <oddFooter>Stránka &amp;P z &amp;N</oddFooter>
  </headerFooter>
  <ignoredErrors>
    <ignoredError sqref="A7:A12 A14:A29 A30:A54 A55:A59 A61:A71 A72:A74 A76:A82 A84:A90 A91:A111 C7:C12 C14:C37 C38:C59 C61:C74 C76:C82 C84:C1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UCRXL546</vt:lpstr>
      <vt:lpstr>UCRXL546!Názvy_tisku</vt:lpstr>
      <vt:lpstr>UCRXL546!Oblast_tisku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Vyplašil</dc:creator>
  <cp:lastModifiedBy>Palarčíková Věra</cp:lastModifiedBy>
  <cp:lastPrinted>2020-07-14T15:43:44Z</cp:lastPrinted>
  <dcterms:created xsi:type="dcterms:W3CDTF">2020-07-14T14:37:18Z</dcterms:created>
  <dcterms:modified xsi:type="dcterms:W3CDTF">2025-04-08T12:47:21Z</dcterms:modified>
</cp:coreProperties>
</file>