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2023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<sst xmlns="http://schemas.openxmlformats.org/spreadsheetml/2006/main" count="33" uniqueCount="30">
  <si>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</si>
  <si>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</si>
  <si>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</si>
  <si>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</si>
  <si>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</si>
  <si>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</si>
  <si>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</si>
  <si>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</si>
  <si>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</si>
  <si>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</si>
  <si>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</si>
  <si>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</si>
  <si>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</si>
  <si>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</si>
  <si>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</si>
  <si>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</si>
  <si>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Ostatní krátkodobé závazky (378)</t>
  </si>
  <si>
    <t>Důchodové spoření (338)</t>
  </si>
  <si>
    <t>Dlouhodobé úvěry (451)</t>
  </si>
  <si>
    <t>Závazky k vybraným ústředním vládním institucím (347)</t>
  </si>
  <si>
    <t>Krátkodobé přijaté zálohy na transfery (374-375)</t>
  </si>
  <si>
    <t>Dodavatelé (321)</t>
  </si>
  <si>
    <t>Přijaté zálohy (324)</t>
  </si>
  <si>
    <t>Závazky z dělené správy a kaucí (325)</t>
  </si>
  <si>
    <t>Doplatek mezd zaměstnancům (331)</t>
  </si>
  <si>
    <t>Jiné závazky vůči zaměstnancům (333)</t>
  </si>
  <si>
    <t>Zdravotní a sociální pojištění (336-337)</t>
  </si>
  <si>
    <t>2023/2022</t>
  </si>
  <si>
    <t>tabulka č. 12</t>
  </si>
  <si>
    <t>Závazky ke dni 31.12.2023 (v tis.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</si>
</sst>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7">
      <alignment/>
      <protection/>
    </xf>
    <xf numFmtId="0" fontId="4" fillId="0" borderId="0" xfId="47" applyFont="1">
      <alignment/>
      <protection/>
    </xf>
    <xf numFmtId="4" fontId="4" fillId="0" borderId="0" xfId="47" applyNumberFormat="1" applyFont="1">
      <alignment/>
      <protection/>
    </xf>
    <xf numFmtId="0" fontId="2" fillId="33" borderId="0" xfId="47" applyFill="1">
      <alignment/>
      <protection/>
    </xf>
    <xf numFmtId="0" fontId="2" fillId="34" borderId="0" xfId="47" applyFill="1">
      <alignment/>
      <protection/>
    </xf>
    <xf numFmtId="0" fontId="7" fillId="0" borderId="0" xfId="47" applyFont="1">
      <alignment/>
      <protection/>
    </xf>
    <xf numFmtId="0" fontId="6" fillId="34" borderId="0" xfId="47" applyFont="1" applyFill="1" applyBorder="1">
      <alignment/>
      <protection/>
    </xf>
    <xf numFmtId="3" fontId="6" fillId="34" borderId="0" xfId="47" applyNumberFormat="1" applyFont="1" applyFill="1" applyBorder="1">
      <alignment/>
      <protection/>
    </xf>
    <xf numFmtId="3" fontId="5" fillId="34" borderId="0" xfId="47" applyNumberFormat="1" applyFont="1" applyFill="1" applyBorder="1">
      <alignment/>
      <protection/>
    </xf>
    <xf numFmtId="3" fontId="2" fillId="0" borderId="0" xfId="47" applyNumberFormat="1" applyBorder="1">
      <alignment/>
      <protection/>
    </xf>
    <xf numFmtId="0" fontId="2" fillId="0" borderId="0" xfId="47" applyBorder="1">
      <alignment/>
      <protection/>
    </xf>
    <xf numFmtId="0" fontId="2" fillId="33" borderId="0" xfId="47" applyFill="1" applyBorder="1">
      <alignment/>
      <protection/>
    </xf>
    <xf numFmtId="0" fontId="7" fillId="0" borderId="0" xfId="47" applyFont="1" applyBorder="1">
      <alignment/>
      <protection/>
    </xf>
    <xf numFmtId="3" fontId="7" fillId="0" borderId="0" xfId="47" applyNumberFormat="1" applyFont="1" applyBorder="1">
      <alignment/>
      <protection/>
    </xf>
    <xf numFmtId="0" fontId="3" fillId="0" borderId="0" xfId="47" applyFont="1" applyFill="1" applyAlignment="1">
      <alignment horizontal="left"/>
      <protection/>
    </xf>
    <xf numFmtId="0" fontId="2" fillId="0" borderId="0" xfId="47" applyFill="1">
      <alignment/>
      <protection/>
    </xf>
    <xf numFmtId="4" fontId="2" fillId="0" borderId="0" xfId="47" applyNumberFormat="1">
      <alignment/>
      <protection/>
    </xf>
    <xf numFmtId="4" fontId="2" fillId="0" borderId="0" xfId="47" applyNumberFormat="1" applyFill="1">
      <alignment/>
      <protection/>
    </xf>
    <xf numFmtId="0" fontId="7" fillId="0" borderId="10" xfId="47" applyFont="1" applyBorder="1" applyAlignment="1">
      <alignment horizont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2" fillId="0" borderId="14" xfId="47" applyBorder="1">
      <alignment/>
      <protection/>
    </xf>
    <xf numFmtId="14" fontId="7" fillId="0" borderId="15" xfId="47" applyNumberFormat="1" applyFont="1" applyBorder="1" applyAlignment="1">
      <alignment horizontal="center" vertical="center"/>
      <protection/>
    </xf>
    <xf numFmtId="14" fontId="7" fillId="0" borderId="16" xfId="47" applyNumberFormat="1" applyFont="1" applyBorder="1" applyAlignment="1">
      <alignment horizontal="center" vertical="center"/>
      <protection/>
    </xf>
    <xf numFmtId="14" fontId="7" fillId="0" borderId="17" xfId="47" applyNumberFormat="1" applyFont="1" applyBorder="1" applyAlignment="1">
      <alignment horizontal="center" vertical="center"/>
      <protection/>
    </xf>
    <xf numFmtId="0" fontId="10" fillId="7" borderId="18" xfId="47" applyFont="1" applyFill="1" applyBorder="1">
      <alignment/>
      <protection/>
    </xf>
    <xf numFmtId="0" fontId="10" fillId="35" borderId="19" xfId="47" applyFont="1" applyFill="1" applyBorder="1">
      <alignment/>
      <protection/>
    </xf>
    <xf numFmtId="0" fontId="8" fillId="0" borderId="20" xfId="47" applyFont="1" applyBorder="1">
      <alignment/>
      <protection/>
    </xf>
    <xf numFmtId="3" fontId="8" fillId="0" borderId="21" xfId="47" applyNumberFormat="1" applyFont="1" applyBorder="1">
      <alignment/>
      <protection/>
    </xf>
    <xf numFmtId="0" fontId="8" fillId="0" borderId="21" xfId="47" applyFont="1" applyBorder="1">
      <alignment/>
      <protection/>
    </xf>
    <xf numFmtId="3" fontId="8" fillId="0" borderId="22" xfId="47" applyNumberFormat="1" applyFont="1" applyBorder="1">
      <alignment/>
      <protection/>
    </xf>
    <xf numFmtId="3" fontId="8" fillId="33" borderId="21" xfId="47" applyNumberFormat="1" applyFont="1" applyFill="1" applyBorder="1">
      <alignment/>
      <protection/>
    </xf>
    <xf numFmtId="0" fontId="8" fillId="34" borderId="23" xfId="47" applyFont="1" applyFill="1" applyBorder="1">
      <alignment/>
      <protection/>
    </xf>
    <xf numFmtId="3" fontId="8" fillId="34" borderId="24" xfId="47" applyNumberFormat="1" applyFont="1" applyFill="1" applyBorder="1">
      <alignment/>
      <protection/>
    </xf>
    <xf numFmtId="0" fontId="8" fillId="34" borderId="24" xfId="47" applyFont="1" applyFill="1" applyBorder="1">
      <alignment/>
      <protection/>
    </xf>
    <xf numFmtId="3" fontId="8" fillId="34" borderId="25" xfId="47" applyNumberFormat="1" applyFont="1" applyFill="1" applyBorder="1">
      <alignment/>
      <protection/>
    </xf>
    <xf numFmtId="0" fontId="8" fillId="0" borderId="23" xfId="47" applyFont="1" applyBorder="1">
      <alignment/>
      <protection/>
    </xf>
    <xf numFmtId="3" fontId="8" fillId="0" borderId="24" xfId="47" applyNumberFormat="1" applyFont="1" applyBorder="1">
      <alignment/>
      <protection/>
    </xf>
    <xf numFmtId="0" fontId="8" fillId="0" borderId="24" xfId="47" applyFont="1" applyBorder="1">
      <alignment/>
      <protection/>
    </xf>
    <xf numFmtId="3" fontId="8" fillId="0" borderId="25" xfId="47" applyNumberFormat="1" applyFont="1" applyBorder="1">
      <alignment/>
      <protection/>
    </xf>
    <xf numFmtId="3" fontId="10" fillId="7" borderId="26" xfId="47" applyNumberFormat="1" applyFont="1" applyFill="1" applyBorder="1">
      <alignment/>
      <protection/>
    </xf>
    <xf numFmtId="3" fontId="10" fillId="7" borderId="27" xfId="47" applyNumberFormat="1" applyFont="1" applyFill="1" applyBorder="1">
      <alignment/>
      <protection/>
    </xf>
    <xf numFmtId="3" fontId="10" fillId="7" borderId="21" xfId="47" applyNumberFormat="1" applyFont="1" applyFill="1" applyBorder="1">
      <alignment/>
      <protection/>
    </xf>
    <xf numFmtId="0" fontId="10" fillId="7" borderId="21" xfId="47" applyFont="1" applyFill="1" applyBorder="1">
      <alignment/>
      <protection/>
    </xf>
    <xf numFmtId="3" fontId="10" fillId="7" borderId="22" xfId="47" applyNumberFormat="1" applyFont="1" applyFill="1" applyBorder="1">
      <alignment/>
      <protection/>
    </xf>
    <xf numFmtId="3" fontId="11" fillId="35" borderId="28" xfId="47" applyNumberFormat="1" applyFont="1" applyFill="1" applyBorder="1">
      <alignment/>
      <protection/>
    </xf>
    <xf numFmtId="3" fontId="10" fillId="35" borderId="29" xfId="47" applyNumberFormat="1" applyFont="1" applyFill="1" applyBorder="1">
      <alignment/>
      <protection/>
    </xf>
    <xf numFmtId="0" fontId="9" fillId="0" borderId="0" xfId="47" applyFont="1" applyAlignment="1">
      <alignment horizontal="left"/>
      <protection/>
    </xf>
    <xf numFmtId="0" fontId="7" fillId="0" borderId="0" xfId="47" applyFont="1" applyAlignment="1">
      <alignment horizontal="right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Závazky 2011 pro ZÚ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GridLines="0" tabSelected="1" zoomScalePageLayoutView="0" workbookViewId="0" topLeftCell="A1">
      <selection activeCell="M13" sqref="M13"/>
    </sheetView>
  </sheetViews>
  <sheetFormatPr defaultColWidth="9.140625" defaultRowHeight="15"/>
  <cols>
    <col min="1" max="1" width="1.7109375" style="1" customWidth="1"/>
    <col min="2" max="2" width="58.8515625" style="1" customWidth="1"/>
    <col min="3" max="7" width="13.7109375" style="1" customWidth="1"/>
    <col min="8" max="12" width="9.140625" style="1" customWidth="1"/>
    <col min="13" max="13" width="11.7109375" style="17" bestFit="1" customWidth="1"/>
    <col min="14" max="16384" width="9.140625" style="1" customWidth="1"/>
  </cols>
  <sheetData>
    <row r="1" ht="12.75">
      <c r="B1" s="5"/>
    </row>
    <row r="3" spans="2:13" s="16" customFormat="1" ht="18.75">
      <c r="B3" s="49" t="s">
        <v>29</v>
      </c>
      <c r="C3" s="49"/>
      <c r="D3" s="49"/>
      <c r="E3" s="49"/>
      <c r="F3" s="49"/>
      <c r="G3" s="49"/>
      <c r="H3" s="15"/>
      <c r="I3" s="15"/>
      <c r="M3" s="18"/>
    </row>
    <row r="4" spans="2:7" ht="20.25" customHeight="1" thickBot="1">
      <c r="B4" s="2"/>
      <c r="C4" s="3"/>
      <c r="D4" s="2"/>
      <c r="E4" s="50" t="s">
        <v>28</v>
      </c>
      <c r="F4" s="50"/>
      <c r="G4" s="50"/>
    </row>
    <row r="5" spans="2:7" ht="15" customHeight="1">
      <c r="B5" s="19" t="s">
        <v>0</v>
      </c>
      <c r="C5" s="20" t="s">
        <v>1</v>
      </c>
      <c r="D5" s="21" t="s">
        <v>2</v>
      </c>
      <c r="E5" s="20" t="s">
        <v>1</v>
      </c>
      <c r="F5" s="21" t="s">
        <v>2</v>
      </c>
      <c r="G5" s="22" t="s">
        <v>3</v>
      </c>
    </row>
    <row r="6" spans="2:7" ht="17.25" customHeight="1" thickBot="1">
      <c r="B6" s="23"/>
      <c r="C6" s="24">
        <v>45291</v>
      </c>
      <c r="D6" s="25" t="s">
        <v>4</v>
      </c>
      <c r="E6" s="24">
        <v>44926</v>
      </c>
      <c r="F6" s="25" t="s">
        <v>4</v>
      </c>
      <c r="G6" s="26" t="s">
        <v>27</v>
      </c>
    </row>
    <row r="7" spans="2:7" ht="16.5" customHeight="1">
      <c r="B7" s="27" t="s">
        <v>5</v>
      </c>
      <c r="C7" s="42">
        <f>C8+C9+C10+C11+C12+C13+C14+C15+C16+C17+C18+C19+C20+C21+C22+C23+C24</f>
        <v>55251</v>
      </c>
      <c r="D7" s="42">
        <f>SUM(D8:D24)</f>
        <v>0</v>
      </c>
      <c r="E7" s="42">
        <v>43457</v>
      </c>
      <c r="F7" s="42">
        <v>0</v>
      </c>
      <c r="G7" s="43">
        <f>C7-E7</f>
        <v>11794</v>
      </c>
    </row>
    <row r="8" spans="2:7" ht="16.5" customHeight="1">
      <c r="B8" s="29" t="s">
        <v>21</v>
      </c>
      <c r="C8" s="30">
        <v>8447</v>
      </c>
      <c r="D8" s="31">
        <v>0</v>
      </c>
      <c r="E8" s="30">
        <v>3311</v>
      </c>
      <c r="F8" s="31">
        <v>0</v>
      </c>
      <c r="G8" s="32">
        <f>C8-E8</f>
        <v>5136</v>
      </c>
    </row>
    <row r="9" spans="2:7" ht="16.5" customHeight="1">
      <c r="B9" s="29" t="s">
        <v>22</v>
      </c>
      <c r="C9" s="30">
        <v>13461</v>
      </c>
      <c r="D9" s="31">
        <v>0</v>
      </c>
      <c r="E9" s="30">
        <v>10996</v>
      </c>
      <c r="F9" s="31">
        <v>0</v>
      </c>
      <c r="G9" s="32">
        <f aca="true" t="shared" si="0" ref="G9:G27">C9-E9</f>
        <v>2465</v>
      </c>
    </row>
    <row r="10" spans="2:7" ht="16.5" customHeight="1">
      <c r="B10" s="29" t="s">
        <v>23</v>
      </c>
      <c r="C10" s="30">
        <v>0</v>
      </c>
      <c r="D10" s="31">
        <v>0</v>
      </c>
      <c r="E10" s="30">
        <v>0</v>
      </c>
      <c r="F10" s="31">
        <v>0</v>
      </c>
      <c r="G10" s="32">
        <f t="shared" si="0"/>
        <v>0</v>
      </c>
    </row>
    <row r="11" spans="2:7" ht="16.5" customHeight="1">
      <c r="B11" s="29" t="s">
        <v>24</v>
      </c>
      <c r="C11" s="30">
        <v>7567</v>
      </c>
      <c r="D11" s="31">
        <v>0</v>
      </c>
      <c r="E11" s="30">
        <v>7114</v>
      </c>
      <c r="F11" s="31">
        <v>0</v>
      </c>
      <c r="G11" s="32">
        <f t="shared" si="0"/>
        <v>453</v>
      </c>
    </row>
    <row r="12" spans="2:7" ht="16.5" customHeight="1">
      <c r="B12" s="29" t="s">
        <v>25</v>
      </c>
      <c r="C12" s="30">
        <v>107</v>
      </c>
      <c r="D12" s="31">
        <v>0</v>
      </c>
      <c r="E12" s="30">
        <v>112</v>
      </c>
      <c r="F12" s="31">
        <v>0</v>
      </c>
      <c r="G12" s="32">
        <f t="shared" si="0"/>
        <v>-5</v>
      </c>
    </row>
    <row r="13" spans="2:7" ht="16.5" customHeight="1">
      <c r="B13" s="29" t="s">
        <v>26</v>
      </c>
      <c r="C13" s="30">
        <v>3936</v>
      </c>
      <c r="D13" s="31">
        <v>0</v>
      </c>
      <c r="E13" s="30">
        <v>3801</v>
      </c>
      <c r="F13" s="31">
        <v>0</v>
      </c>
      <c r="G13" s="32">
        <f t="shared" si="0"/>
        <v>135</v>
      </c>
    </row>
    <row r="14" spans="2:7" ht="16.5" customHeight="1">
      <c r="B14" s="29" t="s">
        <v>17</v>
      </c>
      <c r="C14" s="30">
        <v>0</v>
      </c>
      <c r="D14" s="31">
        <v>0</v>
      </c>
      <c r="E14" s="30">
        <v>0</v>
      </c>
      <c r="F14" s="31">
        <v>0</v>
      </c>
      <c r="G14" s="32">
        <f t="shared" si="0"/>
        <v>0</v>
      </c>
    </row>
    <row r="15" spans="2:7" ht="16.5" customHeight="1">
      <c r="B15" s="29" t="s">
        <v>6</v>
      </c>
      <c r="C15" s="30">
        <v>666</v>
      </c>
      <c r="D15" s="31">
        <v>0</v>
      </c>
      <c r="E15" s="30">
        <v>647</v>
      </c>
      <c r="F15" s="31">
        <v>0</v>
      </c>
      <c r="G15" s="32">
        <f t="shared" si="0"/>
        <v>19</v>
      </c>
    </row>
    <row r="16" spans="2:7" ht="16.5" customHeight="1">
      <c r="B16" s="29" t="s">
        <v>7</v>
      </c>
      <c r="C16" s="30">
        <v>0</v>
      </c>
      <c r="D16" s="31">
        <v>0</v>
      </c>
      <c r="E16" s="30">
        <v>0</v>
      </c>
      <c r="F16" s="31">
        <v>0</v>
      </c>
      <c r="G16" s="32">
        <f t="shared" si="0"/>
        <v>0</v>
      </c>
    </row>
    <row r="17" spans="2:7" ht="16.5" customHeight="1">
      <c r="B17" s="29" t="s">
        <v>8</v>
      </c>
      <c r="C17" s="30">
        <v>0</v>
      </c>
      <c r="D17" s="31">
        <v>0</v>
      </c>
      <c r="E17" s="30">
        <v>0</v>
      </c>
      <c r="F17" s="31">
        <v>0</v>
      </c>
      <c r="G17" s="32">
        <f t="shared" si="0"/>
        <v>0</v>
      </c>
    </row>
    <row r="18" spans="2:7" ht="16.5" customHeight="1">
      <c r="B18" s="29" t="s">
        <v>20</v>
      </c>
      <c r="C18" s="30">
        <v>0</v>
      </c>
      <c r="D18" s="31">
        <v>0</v>
      </c>
      <c r="E18" s="30">
        <v>0</v>
      </c>
      <c r="F18" s="31">
        <v>0</v>
      </c>
      <c r="G18" s="32">
        <f t="shared" si="0"/>
        <v>0</v>
      </c>
    </row>
    <row r="19" spans="2:7" ht="16.5" customHeight="1">
      <c r="B19" s="29" t="s">
        <v>16</v>
      </c>
      <c r="C19" s="33">
        <v>15622</v>
      </c>
      <c r="D19" s="31">
        <v>0</v>
      </c>
      <c r="E19" s="33">
        <v>11838</v>
      </c>
      <c r="F19" s="31">
        <v>0</v>
      </c>
      <c r="G19" s="32">
        <f t="shared" si="0"/>
        <v>3784</v>
      </c>
    </row>
    <row r="20" spans="2:7" ht="16.5" customHeight="1">
      <c r="B20" s="29" t="s">
        <v>15</v>
      </c>
      <c r="C20" s="30">
        <v>100</v>
      </c>
      <c r="D20" s="31">
        <v>0</v>
      </c>
      <c r="E20" s="30">
        <v>339</v>
      </c>
      <c r="F20" s="31">
        <v>0</v>
      </c>
      <c r="G20" s="32">
        <f t="shared" si="0"/>
        <v>-239</v>
      </c>
    </row>
    <row r="21" spans="2:7" ht="16.5" customHeight="1">
      <c r="B21" s="29" t="s">
        <v>19</v>
      </c>
      <c r="C21" s="30">
        <v>0</v>
      </c>
      <c r="D21" s="31">
        <v>0</v>
      </c>
      <c r="E21" s="30">
        <v>0</v>
      </c>
      <c r="F21" s="31">
        <v>0</v>
      </c>
      <c r="G21" s="32">
        <f t="shared" si="0"/>
        <v>0</v>
      </c>
    </row>
    <row r="22" spans="2:7" ht="16.5" customHeight="1">
      <c r="B22" s="29" t="s">
        <v>9</v>
      </c>
      <c r="C22" s="30">
        <v>36</v>
      </c>
      <c r="D22" s="31">
        <v>0</v>
      </c>
      <c r="E22" s="30">
        <v>17</v>
      </c>
      <c r="F22" s="31">
        <v>0</v>
      </c>
      <c r="G22" s="32">
        <f t="shared" si="0"/>
        <v>19</v>
      </c>
    </row>
    <row r="23" spans="2:7" ht="16.5" customHeight="1">
      <c r="B23" s="29" t="s">
        <v>10</v>
      </c>
      <c r="C23" s="30">
        <v>1636</v>
      </c>
      <c r="D23" s="31">
        <v>0</v>
      </c>
      <c r="E23" s="30">
        <v>1759</v>
      </c>
      <c r="F23" s="31">
        <v>0</v>
      </c>
      <c r="G23" s="32">
        <f t="shared" si="0"/>
        <v>-123</v>
      </c>
    </row>
    <row r="24" spans="2:7" ht="16.5" customHeight="1">
      <c r="B24" s="29" t="s">
        <v>11</v>
      </c>
      <c r="C24" s="30">
        <v>3673</v>
      </c>
      <c r="D24" s="31">
        <v>0</v>
      </c>
      <c r="E24" s="30">
        <v>3523</v>
      </c>
      <c r="F24" s="31">
        <v>0</v>
      </c>
      <c r="G24" s="32">
        <f t="shared" si="0"/>
        <v>150</v>
      </c>
    </row>
    <row r="25" spans="2:7" ht="16.5" customHeight="1">
      <c r="B25" s="27" t="s">
        <v>12</v>
      </c>
      <c r="C25" s="44">
        <f>C26+C27</f>
        <v>98730</v>
      </c>
      <c r="D25" s="44">
        <f>SUM(D26:D27)</f>
        <v>0</v>
      </c>
      <c r="E25" s="44">
        <v>105633</v>
      </c>
      <c r="F25" s="45"/>
      <c r="G25" s="46">
        <f t="shared" si="0"/>
        <v>-6903</v>
      </c>
    </row>
    <row r="26" spans="2:7" ht="16.5" customHeight="1">
      <c r="B26" s="34" t="s">
        <v>18</v>
      </c>
      <c r="C26" s="35">
        <v>75000</v>
      </c>
      <c r="D26" s="36">
        <v>0</v>
      </c>
      <c r="E26" s="35">
        <v>81250</v>
      </c>
      <c r="F26" s="36">
        <v>0</v>
      </c>
      <c r="G26" s="37">
        <f t="shared" si="0"/>
        <v>-6250</v>
      </c>
    </row>
    <row r="27" spans="2:7" ht="16.5" customHeight="1" thickBot="1">
      <c r="B27" s="38" t="s">
        <v>13</v>
      </c>
      <c r="C27" s="39">
        <v>23730</v>
      </c>
      <c r="D27" s="40">
        <v>0</v>
      </c>
      <c r="E27" s="39">
        <v>24383</v>
      </c>
      <c r="F27" s="40">
        <v>0</v>
      </c>
      <c r="G27" s="41">
        <f t="shared" si="0"/>
        <v>-653</v>
      </c>
    </row>
    <row r="28" spans="2:7" ht="19.5" customHeight="1" thickBot="1">
      <c r="B28" s="28" t="s">
        <v>14</v>
      </c>
      <c r="C28" s="47">
        <f>C7+C25</f>
        <v>153981</v>
      </c>
      <c r="D28" s="47">
        <f>D7+D25</f>
        <v>0</v>
      </c>
      <c r="E28" s="47">
        <f>E25+E7</f>
        <v>149090</v>
      </c>
      <c r="F28" s="47">
        <f>F7+F25</f>
        <v>0</v>
      </c>
      <c r="G28" s="48">
        <f>G7+G25</f>
        <v>4891</v>
      </c>
    </row>
    <row r="29" spans="2:7" ht="15.75">
      <c r="B29" s="7"/>
      <c r="C29" s="8"/>
      <c r="D29" s="8"/>
      <c r="E29" s="8"/>
      <c r="F29" s="8"/>
      <c r="G29" s="9"/>
    </row>
    <row r="30" spans="2:7" ht="15.75">
      <c r="B30" s="7"/>
      <c r="C30" s="8"/>
      <c r="D30" s="8"/>
      <c r="E30" s="8"/>
      <c r="F30" s="8"/>
      <c r="G30" s="9"/>
    </row>
    <row r="31" spans="2:7" ht="15.75">
      <c r="B31" s="7"/>
      <c r="C31" s="8"/>
      <c r="D31" s="8"/>
      <c r="E31" s="8"/>
      <c r="F31" s="8"/>
      <c r="G31" s="9"/>
    </row>
    <row r="32" spans="2:8" ht="12.75">
      <c r="B32" s="2"/>
      <c r="C32" s="2"/>
      <c r="D32" s="2"/>
      <c r="E32" s="2"/>
      <c r="F32" s="2"/>
      <c r="G32" s="2"/>
      <c r="H32" s="2"/>
    </row>
    <row r="33" spans="2:4" ht="12.75">
      <c r="B33" s="6"/>
      <c r="D33" s="4"/>
    </row>
    <row r="34" spans="2:4" ht="12.75">
      <c r="B34" s="6"/>
      <c r="D34" s="4"/>
    </row>
    <row r="35" spans="2:3" ht="12.75">
      <c r="B35" s="10"/>
      <c r="C35" s="11"/>
    </row>
    <row r="36" spans="2:3" ht="12.75">
      <c r="B36" s="10"/>
      <c r="C36" s="11"/>
    </row>
    <row r="37" spans="2:3" ht="12.75">
      <c r="B37" s="10"/>
      <c r="C37" s="11"/>
    </row>
    <row r="38" spans="2:3" ht="12.75">
      <c r="B38" s="10"/>
      <c r="C38" s="11"/>
    </row>
    <row r="39" spans="2:3" ht="12.75">
      <c r="B39" s="10"/>
      <c r="C39" s="11"/>
    </row>
    <row r="40" spans="2:3" ht="12.75">
      <c r="B40" s="10"/>
      <c r="C40" s="11"/>
    </row>
    <row r="41" spans="2:6" ht="12.75">
      <c r="B41" s="10"/>
      <c r="C41" s="11"/>
      <c r="F41" s="6"/>
    </row>
    <row r="42" spans="2:3" ht="12.75">
      <c r="B42" s="11"/>
      <c r="C42" s="10"/>
    </row>
    <row r="43" spans="2:7" ht="12.75">
      <c r="B43" s="12"/>
      <c r="C43" s="12"/>
      <c r="D43" s="4"/>
      <c r="E43" s="4"/>
      <c r="F43" s="4"/>
      <c r="G43" s="4"/>
    </row>
    <row r="44" spans="2:3" ht="12.75">
      <c r="B44" s="11"/>
      <c r="C44" s="11"/>
    </row>
    <row r="45" spans="2:3" ht="12.75">
      <c r="B45" s="11"/>
      <c r="C45" s="10"/>
    </row>
    <row r="46" spans="2:3" ht="12.75">
      <c r="B46" s="11"/>
      <c r="C46" s="11"/>
    </row>
    <row r="47" spans="2:4" ht="12.75">
      <c r="B47" s="12"/>
      <c r="C47" s="12"/>
      <c r="D47" s="4"/>
    </row>
    <row r="48" spans="2:3" ht="12.75">
      <c r="B48" s="11"/>
      <c r="C48" s="11"/>
    </row>
    <row r="49" spans="2:3" ht="12.75">
      <c r="B49" s="11"/>
      <c r="C49" s="11"/>
    </row>
    <row r="50" spans="2:3" ht="12.75">
      <c r="B50" s="11"/>
      <c r="C50" s="10"/>
    </row>
    <row r="51" spans="2:3" ht="12.75">
      <c r="B51" s="13"/>
      <c r="C51" s="14"/>
    </row>
  </sheetData>
  <sheetProtection/>
  <mergeCells count="2">
    <mergeCell ref="B3:G3"/>
    <mergeCell ref="E4:G4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2024-01-29T15:08:25Z</cp:lastPrinted>
  <dcterms:created xsi:type="dcterms:W3CDTF">2013-02-20T15:53:09Z</dcterms:created>
  <dcterms:modified xsi:type="dcterms:W3CDTF">2024-05-10T08:40:25Z</dcterms:modified>
  <cp:category/>
  <cp:version/>
  <cp:contentType/>
  <cp:contentStatus/>
</cp:coreProperties>
</file>