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areMOAP.mmo.cz\shareMOAP\Odbory\ofr\Palarčíková RO, R, ZÚ\Závěrečný účet 2023\"/>
    </mc:Choice>
  </mc:AlternateContent>
  <xr:revisionPtr revIDLastSave="0" documentId="13_ncr:1_{5F99C205-F2F5-47BC-B0B9-0C628C06DF44}" xr6:coauthVersionLast="46" xr6:coauthVersionMax="46" xr10:uidLastSave="{00000000-0000-0000-0000-000000000000}"/>
  <bookViews>
    <workbookView xWindow="-120" yWindow="-120" windowWidth="29040" windowHeight="15840" xr2:uid="{10A0FA24-52C8-4363-8E71-FEF789EFE508}"/>
  </bookViews>
  <sheets>
    <sheet name="UCRXL546" sheetId="1" r:id="rId1"/>
  </sheets>
  <definedNames>
    <definedName name="_xlnm.Print_Titles" localSheetId="0">UCRXL546!$5:$5</definedName>
    <definedName name="_xlnm.Print_Area" localSheetId="0">UCRXL546!$A:$I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6" i="1" l="1"/>
  <c r="H106" i="1"/>
  <c r="I104" i="1"/>
  <c r="H104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</calcChain>
</file>

<file path=xl/sharedStrings.xml><?xml version="1.0" encoding="utf-8"?>
<sst xmlns="http://schemas.openxmlformats.org/spreadsheetml/2006/main" count="299" uniqueCount="121">
  <si>
    <t>OdPa</t>
  </si>
  <si>
    <t>Název OdPa</t>
  </si>
  <si>
    <t>ORJ</t>
  </si>
  <si>
    <t>.</t>
  </si>
  <si>
    <t>Skutečnost
(v Kč)</t>
  </si>
  <si>
    <t>Skutečnost
(v tis. Kč)</t>
  </si>
  <si>
    <t>Upravený rozpočet
(v tis. Kč)</t>
  </si>
  <si>
    <t>Schválený rozpočet
(v tis. Kč)</t>
  </si>
  <si>
    <t>Skutečnost 
v % ze SR</t>
  </si>
  <si>
    <t>Skutečnost 
v % ze UR</t>
  </si>
  <si>
    <t>Běžné výdaje dle jednotlivých ODPA k 12/2023</t>
  </si>
  <si>
    <t>GINIS Standard - UCR</t>
  </si>
  <si>
    <t>Průmyslová a ostatní odvětví hospodářství</t>
  </si>
  <si>
    <t>002212</t>
  </si>
  <si>
    <t>Silnice</t>
  </si>
  <si>
    <t>0000002010</t>
  </si>
  <si>
    <t>0000002020</t>
  </si>
  <si>
    <t>002219</t>
  </si>
  <si>
    <t>Ostatní záležitosti pozemních komunikací</t>
  </si>
  <si>
    <t>0000002040</t>
  </si>
  <si>
    <t>0000003030</t>
  </si>
  <si>
    <t>Služby pro obyvatelstvo</t>
  </si>
  <si>
    <t>003111</t>
  </si>
  <si>
    <t>Mateřské školy</t>
  </si>
  <si>
    <t>0000001010</t>
  </si>
  <si>
    <t>0000001050</t>
  </si>
  <si>
    <t>003113</t>
  </si>
  <si>
    <t>Základní školy</t>
  </si>
  <si>
    <t>003119</t>
  </si>
  <si>
    <t>Ostatní záležitosti základního vzdělání</t>
  </si>
  <si>
    <t>0000001060</t>
  </si>
  <si>
    <t>003141</t>
  </si>
  <si>
    <t>Školní stravování</t>
  </si>
  <si>
    <t>003311</t>
  </si>
  <si>
    <t>Divadelní činnost</t>
  </si>
  <si>
    <t>003312</t>
  </si>
  <si>
    <t>Hudební činnost</t>
  </si>
  <si>
    <t>003315</t>
  </si>
  <si>
    <t>Činnosti muzeí a galerií</t>
  </si>
  <si>
    <t>0000001610</t>
  </si>
  <si>
    <t>003319</t>
  </si>
  <si>
    <t>Ostatní záležitosti kultury</t>
  </si>
  <si>
    <t>0000001040</t>
  </si>
  <si>
    <t>003322</t>
  </si>
  <si>
    <t>Zachování a obnova kulturních památek</t>
  </si>
  <si>
    <t>003326</t>
  </si>
  <si>
    <t>Poříz.,zach.a obnova hodnot MK, nár. a hist.pověd.</t>
  </si>
  <si>
    <t>003349</t>
  </si>
  <si>
    <t>Ostatní záležitosti sdělovacích prostředků</t>
  </si>
  <si>
    <t>003399</t>
  </si>
  <si>
    <t>Ostatní záležitosti kultury,církví a sděl.prostř.</t>
  </si>
  <si>
    <t>0000001220</t>
  </si>
  <si>
    <t>0000001310</t>
  </si>
  <si>
    <t>003419</t>
  </si>
  <si>
    <t>Ostatní sportovní činnost</t>
  </si>
  <si>
    <t>003421</t>
  </si>
  <si>
    <t>Využití volného času dětí a mládeže</t>
  </si>
  <si>
    <t>003429</t>
  </si>
  <si>
    <t>Ostatní zájmová činnost a rekreace</t>
  </si>
  <si>
    <t>003612</t>
  </si>
  <si>
    <t>Bytové hospodářství</t>
  </si>
  <si>
    <t>0000001260</t>
  </si>
  <si>
    <t>0000005020</t>
  </si>
  <si>
    <t>003613</t>
  </si>
  <si>
    <t>Nebytové hospodářství</t>
  </si>
  <si>
    <t>003632</t>
  </si>
  <si>
    <t>Pohřebnictví</t>
  </si>
  <si>
    <t>003635</t>
  </si>
  <si>
    <t>Územní plánování</t>
  </si>
  <si>
    <t>0000004010</t>
  </si>
  <si>
    <t>003636</t>
  </si>
  <si>
    <t>Územní rozvoj</t>
  </si>
  <si>
    <t>003639</t>
  </si>
  <si>
    <t>Komunální služby a územní rozvoj jinde nezařazené</t>
  </si>
  <si>
    <t>0000003040</t>
  </si>
  <si>
    <t>003745</t>
  </si>
  <si>
    <t>Péče o vzhled obcí a veřejnou zeleň</t>
  </si>
  <si>
    <t>Sociální věci a politika zaměstnanosti</t>
  </si>
  <si>
    <t>004329</t>
  </si>
  <si>
    <t>Ostatní sociální péče a pomoc dětem a mládeži</t>
  </si>
  <si>
    <t>0000001120</t>
  </si>
  <si>
    <t>0000001230</t>
  </si>
  <si>
    <t>004351</t>
  </si>
  <si>
    <t>Osobní asist., peč.služba a podpora samost.bydlení</t>
  </si>
  <si>
    <t>004359</t>
  </si>
  <si>
    <t>Ostatní služby a činnosti v oblasti sociální péče</t>
  </si>
  <si>
    <t>004379</t>
  </si>
  <si>
    <t>Ostatní služby a činnosti v oblasti soc. prevence</t>
  </si>
  <si>
    <t>004399</t>
  </si>
  <si>
    <t>Ostatní záležitosti soc.věcí a politiky zaměstnano</t>
  </si>
  <si>
    <t>Bezpečnost státu a právní ochrana</t>
  </si>
  <si>
    <t>005213</t>
  </si>
  <si>
    <t>Krizová opatření</t>
  </si>
  <si>
    <t>Všeobecná veřejná správa a služby</t>
  </si>
  <si>
    <t>006112</t>
  </si>
  <si>
    <t>Zastupitelstva obcí</t>
  </si>
  <si>
    <t>0000001510</t>
  </si>
  <si>
    <t>006118</t>
  </si>
  <si>
    <t>Volba prezidenta republiky</t>
  </si>
  <si>
    <t>006171</t>
  </si>
  <si>
    <t>Činnost místní správy</t>
  </si>
  <si>
    <t>0000001410</t>
  </si>
  <si>
    <t>006310</t>
  </si>
  <si>
    <t>Obecné příjmy a výdaje z finančních operací</t>
  </si>
  <si>
    <t>006320</t>
  </si>
  <si>
    <t>Pojištění funkčně nespecifikované</t>
  </si>
  <si>
    <t>0000003020</t>
  </si>
  <si>
    <t>006330</t>
  </si>
  <si>
    <t>Převody vlastním fondům v rozpočtech územní úrovně</t>
  </si>
  <si>
    <t>0000000000</t>
  </si>
  <si>
    <t>006399</t>
  </si>
  <si>
    <t>Ostatní finanční operace</t>
  </si>
  <si>
    <t>006402</t>
  </si>
  <si>
    <t>Finanční vypořádání</t>
  </si>
  <si>
    <t>006409</t>
  </si>
  <si>
    <t>Ostatní činnosti jinde nezařazené</t>
  </si>
  <si>
    <t>Běžné výdaje CELKEM</t>
  </si>
  <si>
    <t>Konsolidace výdajů (- OdPa 6330)</t>
  </si>
  <si>
    <t>Běžné výdaje po konsolidaci</t>
  </si>
  <si>
    <t/>
  </si>
  <si>
    <t>Tab. č. 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</si>
</sst>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0_ ;[Red]\-#,##0.00\ 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ourier New"/>
      <family val="3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"/>
      <color theme="0"/>
      <name val="Calibri"/>
      <family val="2"/>
      <charset val="238"/>
      <scheme val="minor"/>
    </font>
    <font>
      <sz val="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 applyFill="1"/>
    <xf numFmtId="0" fontId="2" fillId="0" borderId="0" xfId="0" applyFont="1" applyFill="1"/>
    <xf numFmtId="49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49" fontId="7" fillId="0" borderId="6" xfId="0" applyNumberFormat="1" applyFont="1" applyFill="1" applyBorder="1" applyAlignment="1">
      <alignment horizontal="left"/>
    </xf>
    <xf numFmtId="164" fontId="7" fillId="0" borderId="6" xfId="0" applyNumberFormat="1" applyFont="1" applyFill="1" applyBorder="1" applyAlignment="1">
      <alignment horizontal="right"/>
    </xf>
    <xf numFmtId="49" fontId="7" fillId="0" borderId="8" xfId="0" applyNumberFormat="1" applyFont="1" applyFill="1" applyBorder="1" applyAlignment="1">
      <alignment horizontal="center"/>
    </xf>
    <xf numFmtId="165" fontId="7" fillId="0" borderId="6" xfId="0" applyNumberFormat="1" applyFont="1" applyFill="1" applyBorder="1" applyAlignment="1">
      <alignment horizontal="right"/>
    </xf>
    <xf numFmtId="165" fontId="7" fillId="0" borderId="7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right"/>
    </xf>
    <xf numFmtId="165" fontId="5" fillId="0" borderId="13" xfId="0" applyNumberFormat="1" applyFont="1" applyFill="1" applyBorder="1" applyAlignment="1">
      <alignment horizontal="right"/>
    </xf>
    <xf numFmtId="165" fontId="5" fillId="0" borderId="14" xfId="0" applyNumberFormat="1" applyFont="1" applyFill="1" applyBorder="1" applyAlignment="1">
      <alignment horizontal="right"/>
    </xf>
    <xf numFmtId="0" fontId="8" fillId="0" borderId="10" xfId="0" applyFont="1" applyBorder="1"/>
    <xf numFmtId="0" fontId="9" fillId="0" borderId="18" xfId="0" applyFont="1" applyBorder="1"/>
    <xf numFmtId="0" fontId="9" fillId="0" borderId="15" xfId="0" applyFont="1" applyBorder="1"/>
    <xf numFmtId="0" fontId="9" fillId="0" borderId="16" xfId="0" applyFont="1" applyBorder="1"/>
    <xf numFmtId="0" fontId="9" fillId="0" borderId="0" xfId="0" applyFont="1"/>
    <xf numFmtId="0" fontId="8" fillId="0" borderId="17" xfId="0" applyFont="1" applyBorder="1"/>
    <xf numFmtId="49" fontId="5" fillId="0" borderId="4" xfId="0" applyNumberFormat="1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49" fontId="6" fillId="0" borderId="0" xfId="0" applyNumberFormat="1" applyFont="1" applyAlignment="1">
      <alignment horizontal="right"/>
    </xf>
    <xf numFmtId="49" fontId="7" fillId="0" borderId="19" xfId="0" applyNumberFormat="1" applyFont="1" applyFill="1" applyBorder="1" applyAlignment="1">
      <alignment horizontal="left"/>
    </xf>
    <xf numFmtId="49" fontId="7" fillId="0" borderId="20" xfId="0" applyNumberFormat="1" applyFont="1" applyFill="1" applyBorder="1" applyAlignment="1">
      <alignment horizontal="left"/>
    </xf>
    <xf numFmtId="49" fontId="7" fillId="0" borderId="21" xfId="0" applyNumberFormat="1" applyFont="1" applyFill="1" applyBorder="1" applyAlignment="1">
      <alignment horizontal="left"/>
    </xf>
    <xf numFmtId="0" fontId="1" fillId="0" borderId="0" xfId="0" applyFont="1" applyFill="1"/>
  </cellXfs>
  <cellStyles count="1">
    <cellStyle name="Normální" xfId="0" builtinId="0"/>
  </cellStyles>
  <dxfs count="6">
    <dxf>
      <font>
        <color theme="0"/>
      </font>
      <border>
        <top/>
      </border>
    </dxf>
    <dxf>
      <font>
        <color theme="0"/>
      </font>
      <border>
        <top/>
      </border>
    </dxf>
    <dxf>
      <font>
        <color theme="0"/>
      </font>
      <border>
        <top/>
      </border>
    </dxf>
    <dxf>
      <font>
        <color theme="0"/>
      </font>
      <border>
        <top/>
      </border>
    </dxf>
    <dxf>
      <font>
        <color theme="0"/>
      </font>
      <border>
        <top/>
      </border>
    </dxf>
    <dxf>
      <font>
        <color theme="0"/>
      </font>
      <border>
        <top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1BFFD-E7AC-42EB-943C-E7CBF42A25D4}">
  <sheetPr>
    <pageSetUpPr fitToPage="1"/>
  </sheetPr>
  <dimension ref="A1:Q114"/>
  <sheetViews>
    <sheetView showGridLines="0" tabSelected="1" workbookViewId="0">
      <pane ySplit="5" topLeftCell="A6" activePane="bottomLeft" state="frozen"/>
      <selection pane="bottomLeft" activeCell="L94" sqref="L94"/>
    </sheetView>
  </sheetViews>
  <sheetFormatPr defaultRowHeight="15" x14ac:dyDescent="0.25"/>
  <cols>
    <col min="1" max="1" width="6.7109375" customWidth="1"/>
    <col min="2" max="2" width="41.7109375" customWidth="1"/>
    <col min="3" max="3" width="9.5703125" customWidth="1"/>
    <col min="4" max="6" width="15.28515625" customWidth="1"/>
    <col min="7" max="7" width="16.7109375" customWidth="1"/>
    <col min="8" max="9" width="11.7109375" customWidth="1"/>
  </cols>
  <sheetData>
    <row r="1" spans="1:9" x14ac:dyDescent="0.25">
      <c r="I1" s="3"/>
    </row>
    <row r="2" spans="1:9" ht="15.75" x14ac:dyDescent="0.25">
      <c r="D2" s="9" t="s">
        <v>10</v>
      </c>
      <c r="I2" s="3"/>
    </row>
    <row r="3" spans="1:9" x14ac:dyDescent="0.25">
      <c r="I3" s="4"/>
    </row>
    <row r="4" spans="1:9" ht="16.5" thickBot="1" x14ac:dyDescent="0.3">
      <c r="D4" s="10" t="s">
        <v>11</v>
      </c>
      <c r="I4" s="33" t="s">
        <v>120</v>
      </c>
    </row>
    <row r="5" spans="1:9" s="1" customFormat="1" ht="24.75" thickBot="1" x14ac:dyDescent="0.3">
      <c r="A5" s="5" t="s">
        <v>0</v>
      </c>
      <c r="B5" s="6" t="s">
        <v>1</v>
      </c>
      <c r="C5" s="6" t="s">
        <v>2</v>
      </c>
      <c r="D5" s="7" t="s">
        <v>7</v>
      </c>
      <c r="E5" s="7" t="s">
        <v>6</v>
      </c>
      <c r="F5" s="7" t="s">
        <v>5</v>
      </c>
      <c r="G5" s="7" t="s">
        <v>4</v>
      </c>
      <c r="H5" s="7" t="s">
        <v>8</v>
      </c>
      <c r="I5" s="8" t="s">
        <v>9</v>
      </c>
    </row>
    <row r="6" spans="1:9" s="1" customFormat="1" ht="15.75" thickBot="1" x14ac:dyDescent="0.3">
      <c r="A6" s="30" t="s">
        <v>12</v>
      </c>
      <c r="B6" s="31"/>
      <c r="C6" s="32"/>
      <c r="D6" s="11">
        <v>18969</v>
      </c>
      <c r="E6" s="11">
        <v>24173</v>
      </c>
      <c r="F6" s="11">
        <v>22724</v>
      </c>
      <c r="G6" s="12">
        <v>22724067.559999999</v>
      </c>
      <c r="H6" s="12">
        <f t="shared" ref="H6:H37" si="0">IF(OR((D6=0),AND((D6&lt;0),(F6&gt;=0)),AND((D6&gt;0),(F6&lt;=0))),"***",100*F6/D6)</f>
        <v>119.79545574358163</v>
      </c>
      <c r="I6" s="13">
        <f t="shared" ref="I6:I37" si="1">IF(OR((E6=0),AND((E6&lt;0),(F6&gt;=0)),AND((E6&gt;0),(F6&lt;=0))),"***",100*F6/E6)</f>
        <v>94.005708848715514</v>
      </c>
    </row>
    <row r="7" spans="1:9" s="1" customFormat="1" x14ac:dyDescent="0.25">
      <c r="A7" s="16" t="s">
        <v>13</v>
      </c>
      <c r="B7" s="14" t="s">
        <v>14</v>
      </c>
      <c r="C7" s="15" t="s">
        <v>15</v>
      </c>
      <c r="D7" s="15">
        <v>980</v>
      </c>
      <c r="E7" s="15">
        <v>980</v>
      </c>
      <c r="F7" s="15">
        <v>207</v>
      </c>
      <c r="G7" s="17">
        <v>207189</v>
      </c>
      <c r="H7" s="17">
        <f t="shared" si="0"/>
        <v>21.122448979591837</v>
      </c>
      <c r="I7" s="18">
        <f t="shared" si="1"/>
        <v>21.122448979591837</v>
      </c>
    </row>
    <row r="8" spans="1:9" s="1" customFormat="1" x14ac:dyDescent="0.25">
      <c r="A8" s="16" t="s">
        <v>13</v>
      </c>
      <c r="B8" s="14" t="s">
        <v>14</v>
      </c>
      <c r="C8" s="15" t="s">
        <v>16</v>
      </c>
      <c r="D8" s="15">
        <v>16009</v>
      </c>
      <c r="E8" s="15">
        <v>21613</v>
      </c>
      <c r="F8" s="15">
        <v>21613</v>
      </c>
      <c r="G8" s="17">
        <v>21612988.329999998</v>
      </c>
      <c r="H8" s="17">
        <f t="shared" si="0"/>
        <v>135.00530951339871</v>
      </c>
      <c r="I8" s="18">
        <f t="shared" si="1"/>
        <v>100</v>
      </c>
    </row>
    <row r="9" spans="1:9" s="1" customFormat="1" x14ac:dyDescent="0.25">
      <c r="A9" s="16" t="s">
        <v>17</v>
      </c>
      <c r="B9" s="35" t="s">
        <v>18</v>
      </c>
      <c r="C9" s="15" t="s">
        <v>15</v>
      </c>
      <c r="D9" s="15">
        <v>1900</v>
      </c>
      <c r="E9" s="15">
        <v>1500</v>
      </c>
      <c r="F9" s="15">
        <v>904</v>
      </c>
      <c r="G9" s="17">
        <v>903890.23</v>
      </c>
      <c r="H9" s="17">
        <f t="shared" si="0"/>
        <v>47.578947368421055</v>
      </c>
      <c r="I9" s="18">
        <f t="shared" si="1"/>
        <v>60.266666666666666</v>
      </c>
    </row>
    <row r="10" spans="1:9" s="1" customFormat="1" x14ac:dyDescent="0.25">
      <c r="A10" s="16" t="s">
        <v>17</v>
      </c>
      <c r="B10" s="36"/>
      <c r="C10" s="15" t="s">
        <v>19</v>
      </c>
      <c r="D10" s="15">
        <v>60</v>
      </c>
      <c r="E10" s="15">
        <v>60</v>
      </c>
      <c r="F10" s="15">
        <v>0</v>
      </c>
      <c r="G10" s="17">
        <v>0</v>
      </c>
      <c r="H10" s="17" t="str">
        <f t="shared" si="0"/>
        <v>***</v>
      </c>
      <c r="I10" s="18" t="str">
        <f t="shared" si="1"/>
        <v>***</v>
      </c>
    </row>
    <row r="11" spans="1:9" s="1" customFormat="1" x14ac:dyDescent="0.25">
      <c r="A11" s="16" t="s">
        <v>17</v>
      </c>
      <c r="B11" s="34"/>
      <c r="C11" s="15" t="s">
        <v>20</v>
      </c>
      <c r="D11" s="15">
        <v>20</v>
      </c>
      <c r="E11" s="15">
        <v>20</v>
      </c>
      <c r="F11" s="15">
        <v>0</v>
      </c>
      <c r="G11" s="17">
        <v>0</v>
      </c>
      <c r="H11" s="17" t="str">
        <f t="shared" si="0"/>
        <v>***</v>
      </c>
      <c r="I11" s="18" t="str">
        <f t="shared" si="1"/>
        <v>***</v>
      </c>
    </row>
    <row r="12" spans="1:9" s="1" customFormat="1" ht="15.75" thickBot="1" x14ac:dyDescent="0.3">
      <c r="A12" s="30" t="s">
        <v>21</v>
      </c>
      <c r="B12" s="31"/>
      <c r="C12" s="32"/>
      <c r="D12" s="11">
        <v>325747</v>
      </c>
      <c r="E12" s="11">
        <v>362011</v>
      </c>
      <c r="F12" s="11">
        <v>338718</v>
      </c>
      <c r="G12" s="12">
        <v>338717982.92000002</v>
      </c>
      <c r="H12" s="12">
        <f t="shared" si="0"/>
        <v>103.98192462248309</v>
      </c>
      <c r="I12" s="13">
        <f t="shared" si="1"/>
        <v>93.565665131722511</v>
      </c>
    </row>
    <row r="13" spans="1:9" s="1" customFormat="1" x14ac:dyDescent="0.25">
      <c r="A13" s="16" t="s">
        <v>22</v>
      </c>
      <c r="B13" s="14" t="s">
        <v>23</v>
      </c>
      <c r="C13" s="15" t="s">
        <v>24</v>
      </c>
      <c r="D13" s="15">
        <v>770</v>
      </c>
      <c r="E13" s="15">
        <v>537</v>
      </c>
      <c r="F13" s="15">
        <v>535</v>
      </c>
      <c r="G13" s="17">
        <v>534543.86</v>
      </c>
      <c r="H13" s="17">
        <f t="shared" si="0"/>
        <v>69.480519480519476</v>
      </c>
      <c r="I13" s="18">
        <f t="shared" si="1"/>
        <v>99.627560521415276</v>
      </c>
    </row>
    <row r="14" spans="1:9" s="1" customFormat="1" x14ac:dyDescent="0.25">
      <c r="A14" s="16" t="s">
        <v>22</v>
      </c>
      <c r="B14" s="14" t="s">
        <v>23</v>
      </c>
      <c r="C14" s="15" t="s">
        <v>25</v>
      </c>
      <c r="D14" s="15">
        <v>19638</v>
      </c>
      <c r="E14" s="15">
        <v>23552</v>
      </c>
      <c r="F14" s="15">
        <v>23387</v>
      </c>
      <c r="G14" s="17">
        <v>23386509.149999999</v>
      </c>
      <c r="H14" s="17">
        <f t="shared" si="0"/>
        <v>119.09053875140035</v>
      </c>
      <c r="I14" s="18">
        <f t="shared" si="1"/>
        <v>99.299422554347828</v>
      </c>
    </row>
    <row r="15" spans="1:9" s="1" customFormat="1" x14ac:dyDescent="0.25">
      <c r="A15" s="16" t="s">
        <v>22</v>
      </c>
      <c r="B15" s="14" t="s">
        <v>23</v>
      </c>
      <c r="C15" s="15" t="s">
        <v>19</v>
      </c>
      <c r="D15" s="15">
        <v>219</v>
      </c>
      <c r="E15" s="15">
        <v>119</v>
      </c>
      <c r="F15" s="15">
        <v>108</v>
      </c>
      <c r="G15" s="17">
        <v>108180.71</v>
      </c>
      <c r="H15" s="17">
        <f t="shared" si="0"/>
        <v>49.315068493150683</v>
      </c>
      <c r="I15" s="18">
        <f t="shared" si="1"/>
        <v>90.756302521008408</v>
      </c>
    </row>
    <row r="16" spans="1:9" s="1" customFormat="1" x14ac:dyDescent="0.25">
      <c r="A16" s="16" t="s">
        <v>26</v>
      </c>
      <c r="B16" s="14" t="s">
        <v>27</v>
      </c>
      <c r="C16" s="15" t="s">
        <v>24</v>
      </c>
      <c r="D16" s="15">
        <v>2228</v>
      </c>
      <c r="E16" s="15">
        <v>622</v>
      </c>
      <c r="F16" s="15">
        <v>617</v>
      </c>
      <c r="G16" s="17">
        <v>616922.69999999995</v>
      </c>
      <c r="H16" s="17">
        <f t="shared" si="0"/>
        <v>27.692998204667862</v>
      </c>
      <c r="I16" s="18">
        <f t="shared" si="1"/>
        <v>99.19614147909968</v>
      </c>
    </row>
    <row r="17" spans="1:17" s="1" customFormat="1" x14ac:dyDescent="0.25">
      <c r="A17" s="16" t="s">
        <v>26</v>
      </c>
      <c r="B17" s="14" t="s">
        <v>27</v>
      </c>
      <c r="C17" s="15" t="s">
        <v>25</v>
      </c>
      <c r="D17" s="15">
        <v>41921</v>
      </c>
      <c r="E17" s="15">
        <v>78201</v>
      </c>
      <c r="F17" s="15">
        <v>77922</v>
      </c>
      <c r="G17" s="17">
        <v>77921513.700000003</v>
      </c>
      <c r="H17" s="17">
        <f t="shared" si="0"/>
        <v>185.87819947043249</v>
      </c>
      <c r="I17" s="18">
        <f t="shared" si="1"/>
        <v>99.64322706870756</v>
      </c>
    </row>
    <row r="18" spans="1:17" s="1" customFormat="1" x14ac:dyDescent="0.25">
      <c r="A18" s="16" t="s">
        <v>26</v>
      </c>
      <c r="B18" s="14" t="s">
        <v>27</v>
      </c>
      <c r="C18" s="15" t="s">
        <v>19</v>
      </c>
      <c r="D18" s="15">
        <v>9700</v>
      </c>
      <c r="E18" s="15">
        <v>24932</v>
      </c>
      <c r="F18" s="15">
        <v>15110</v>
      </c>
      <c r="G18" s="17">
        <v>15110294.33</v>
      </c>
      <c r="H18" s="17">
        <f t="shared" si="0"/>
        <v>155.77319587628867</v>
      </c>
      <c r="I18" s="18">
        <f t="shared" si="1"/>
        <v>60.604845178886571</v>
      </c>
    </row>
    <row r="19" spans="1:17" s="1" customFormat="1" x14ac:dyDescent="0.25">
      <c r="A19" s="16" t="s">
        <v>28</v>
      </c>
      <c r="B19" s="14" t="s">
        <v>29</v>
      </c>
      <c r="C19" s="15" t="s">
        <v>24</v>
      </c>
      <c r="D19" s="15">
        <v>3354</v>
      </c>
      <c r="E19" s="15">
        <v>783</v>
      </c>
      <c r="F19" s="15">
        <v>625</v>
      </c>
      <c r="G19" s="17">
        <v>625251.24</v>
      </c>
      <c r="H19" s="17">
        <f t="shared" si="0"/>
        <v>18.634466308884914</v>
      </c>
      <c r="I19" s="18">
        <f t="shared" si="1"/>
        <v>79.821200510855689</v>
      </c>
    </row>
    <row r="20" spans="1:17" s="1" customFormat="1" x14ac:dyDescent="0.25">
      <c r="A20" s="16" t="s">
        <v>28</v>
      </c>
      <c r="B20" s="14" t="s">
        <v>29</v>
      </c>
      <c r="C20" s="15" t="s">
        <v>30</v>
      </c>
      <c r="D20" s="15">
        <v>0</v>
      </c>
      <c r="E20" s="15">
        <v>54</v>
      </c>
      <c r="F20" s="15">
        <v>53</v>
      </c>
      <c r="G20" s="17">
        <v>53351.25</v>
      </c>
      <c r="H20" s="17" t="str">
        <f t="shared" si="0"/>
        <v>***</v>
      </c>
      <c r="I20" s="18">
        <f t="shared" si="1"/>
        <v>98.148148148148152</v>
      </c>
    </row>
    <row r="21" spans="1:17" s="1" customFormat="1" x14ac:dyDescent="0.25">
      <c r="A21" s="16" t="s">
        <v>31</v>
      </c>
      <c r="B21" s="14" t="s">
        <v>32</v>
      </c>
      <c r="C21" s="15" t="s">
        <v>24</v>
      </c>
      <c r="D21" s="15">
        <v>4194</v>
      </c>
      <c r="E21" s="15">
        <v>3976</v>
      </c>
      <c r="F21" s="15">
        <v>3070</v>
      </c>
      <c r="G21" s="17">
        <v>3070274.69</v>
      </c>
      <c r="H21" s="17">
        <f t="shared" si="0"/>
        <v>73.199809251311393</v>
      </c>
      <c r="I21" s="18">
        <f t="shared" si="1"/>
        <v>77.213279678068417</v>
      </c>
    </row>
    <row r="22" spans="1:17" s="1" customFormat="1" x14ac:dyDescent="0.25">
      <c r="A22" s="16" t="s">
        <v>33</v>
      </c>
      <c r="B22" s="14" t="s">
        <v>34</v>
      </c>
      <c r="C22" s="15" t="s">
        <v>30</v>
      </c>
      <c r="D22" s="15">
        <v>0</v>
      </c>
      <c r="E22" s="15">
        <v>185</v>
      </c>
      <c r="F22" s="15">
        <v>160</v>
      </c>
      <c r="G22" s="17">
        <v>160000</v>
      </c>
      <c r="H22" s="17" t="str">
        <f t="shared" si="0"/>
        <v>***</v>
      </c>
      <c r="I22" s="18">
        <f t="shared" si="1"/>
        <v>86.486486486486484</v>
      </c>
    </row>
    <row r="23" spans="1:17" s="1" customFormat="1" x14ac:dyDescent="0.25">
      <c r="A23" s="16" t="s">
        <v>35</v>
      </c>
      <c r="B23" s="14" t="s">
        <v>36</v>
      </c>
      <c r="C23" s="15" t="s">
        <v>30</v>
      </c>
      <c r="D23" s="15">
        <v>0</v>
      </c>
      <c r="E23" s="15">
        <v>265</v>
      </c>
      <c r="F23" s="15">
        <v>265</v>
      </c>
      <c r="G23" s="17">
        <v>265000</v>
      </c>
      <c r="H23" s="17" t="str">
        <f t="shared" si="0"/>
        <v>***</v>
      </c>
      <c r="I23" s="18">
        <f t="shared" si="1"/>
        <v>100</v>
      </c>
    </row>
    <row r="24" spans="1:17" s="1" customFormat="1" x14ac:dyDescent="0.25">
      <c r="A24" s="16" t="s">
        <v>37</v>
      </c>
      <c r="B24" s="14" t="s">
        <v>38</v>
      </c>
      <c r="C24" s="15" t="s">
        <v>30</v>
      </c>
      <c r="D24" s="15">
        <v>0</v>
      </c>
      <c r="E24" s="15">
        <v>95</v>
      </c>
      <c r="F24" s="15">
        <v>95</v>
      </c>
      <c r="G24" s="17">
        <v>95000</v>
      </c>
      <c r="H24" s="17" t="str">
        <f t="shared" si="0"/>
        <v>***</v>
      </c>
      <c r="I24" s="18">
        <f t="shared" si="1"/>
        <v>100</v>
      </c>
      <c r="Q24" s="37"/>
    </row>
    <row r="25" spans="1:17" s="1" customFormat="1" x14ac:dyDescent="0.25">
      <c r="A25" s="16" t="s">
        <v>37</v>
      </c>
      <c r="B25" s="14" t="s">
        <v>38</v>
      </c>
      <c r="C25" s="15" t="s">
        <v>39</v>
      </c>
      <c r="D25" s="15">
        <v>0</v>
      </c>
      <c r="E25" s="15">
        <v>103</v>
      </c>
      <c r="F25" s="15">
        <v>103</v>
      </c>
      <c r="G25" s="17">
        <v>103000</v>
      </c>
      <c r="H25" s="17" t="str">
        <f t="shared" si="0"/>
        <v>***</v>
      </c>
      <c r="I25" s="18">
        <f t="shared" si="1"/>
        <v>100</v>
      </c>
    </row>
    <row r="26" spans="1:17" s="1" customFormat="1" x14ac:dyDescent="0.25">
      <c r="A26" s="16" t="s">
        <v>40</v>
      </c>
      <c r="B26" s="14" t="s">
        <v>41</v>
      </c>
      <c r="C26" s="15" t="s">
        <v>42</v>
      </c>
      <c r="D26" s="15">
        <v>17421</v>
      </c>
      <c r="E26" s="15">
        <v>17983</v>
      </c>
      <c r="F26" s="15">
        <v>17881</v>
      </c>
      <c r="G26" s="17">
        <v>17880941.149999999</v>
      </c>
      <c r="H26" s="17">
        <f t="shared" si="0"/>
        <v>102.6404913610011</v>
      </c>
      <c r="I26" s="18">
        <f t="shared" si="1"/>
        <v>99.43279764221765</v>
      </c>
    </row>
    <row r="27" spans="1:17" s="1" customFormat="1" x14ac:dyDescent="0.25">
      <c r="A27" s="16" t="s">
        <v>40</v>
      </c>
      <c r="B27" s="14" t="s">
        <v>41</v>
      </c>
      <c r="C27" s="15" t="s">
        <v>30</v>
      </c>
      <c r="D27" s="15">
        <v>1250</v>
      </c>
      <c r="E27" s="15">
        <v>745</v>
      </c>
      <c r="F27" s="15">
        <v>745</v>
      </c>
      <c r="G27" s="17">
        <v>745000</v>
      </c>
      <c r="H27" s="17">
        <f t="shared" si="0"/>
        <v>59.6</v>
      </c>
      <c r="I27" s="18">
        <f t="shared" si="1"/>
        <v>100</v>
      </c>
    </row>
    <row r="28" spans="1:17" s="1" customFormat="1" x14ac:dyDescent="0.25">
      <c r="A28" s="16" t="s">
        <v>43</v>
      </c>
      <c r="B28" s="14" t="s">
        <v>44</v>
      </c>
      <c r="C28" s="15" t="s">
        <v>15</v>
      </c>
      <c r="D28" s="15">
        <v>0</v>
      </c>
      <c r="E28" s="15">
        <v>53</v>
      </c>
      <c r="F28" s="15">
        <v>53</v>
      </c>
      <c r="G28" s="17">
        <v>52877</v>
      </c>
      <c r="H28" s="17" t="str">
        <f t="shared" si="0"/>
        <v>***</v>
      </c>
      <c r="I28" s="18">
        <f t="shared" si="1"/>
        <v>100</v>
      </c>
    </row>
    <row r="29" spans="1:17" s="1" customFormat="1" x14ac:dyDescent="0.25">
      <c r="A29" s="16" t="s">
        <v>45</v>
      </c>
      <c r="B29" s="14" t="s">
        <v>46</v>
      </c>
      <c r="C29" s="15" t="s">
        <v>15</v>
      </c>
      <c r="D29" s="15">
        <v>0</v>
      </c>
      <c r="E29" s="15">
        <v>543</v>
      </c>
      <c r="F29" s="15">
        <v>443</v>
      </c>
      <c r="G29" s="17">
        <v>442860</v>
      </c>
      <c r="H29" s="17" t="str">
        <f t="shared" si="0"/>
        <v>***</v>
      </c>
      <c r="I29" s="18">
        <f t="shared" si="1"/>
        <v>81.583793738489874</v>
      </c>
    </row>
    <row r="30" spans="1:17" s="1" customFormat="1" x14ac:dyDescent="0.25">
      <c r="A30" s="16" t="s">
        <v>47</v>
      </c>
      <c r="B30" s="14" t="s">
        <v>48</v>
      </c>
      <c r="C30" s="15" t="s">
        <v>39</v>
      </c>
      <c r="D30" s="15">
        <v>3160</v>
      </c>
      <c r="E30" s="15">
        <v>2750</v>
      </c>
      <c r="F30" s="15">
        <v>2620</v>
      </c>
      <c r="G30" s="17">
        <v>2620483.35</v>
      </c>
      <c r="H30" s="17">
        <f t="shared" si="0"/>
        <v>82.911392405063296</v>
      </c>
      <c r="I30" s="18">
        <f t="shared" si="1"/>
        <v>95.272727272727266</v>
      </c>
    </row>
    <row r="31" spans="1:17" s="1" customFormat="1" x14ac:dyDescent="0.25">
      <c r="A31" s="16" t="s">
        <v>49</v>
      </c>
      <c r="B31" s="14" t="s">
        <v>50</v>
      </c>
      <c r="C31" s="15" t="s">
        <v>51</v>
      </c>
      <c r="D31" s="15">
        <v>102</v>
      </c>
      <c r="E31" s="15">
        <v>102</v>
      </c>
      <c r="F31" s="15">
        <v>90</v>
      </c>
      <c r="G31" s="17">
        <v>90400</v>
      </c>
      <c r="H31" s="17">
        <f t="shared" si="0"/>
        <v>88.235294117647058</v>
      </c>
      <c r="I31" s="18">
        <f t="shared" si="1"/>
        <v>88.235294117647058</v>
      </c>
    </row>
    <row r="32" spans="1:17" s="1" customFormat="1" x14ac:dyDescent="0.25">
      <c r="A32" s="16" t="s">
        <v>49</v>
      </c>
      <c r="B32" s="14" t="s">
        <v>50</v>
      </c>
      <c r="C32" s="15" t="s">
        <v>52</v>
      </c>
      <c r="D32" s="15">
        <v>40</v>
      </c>
      <c r="E32" s="15">
        <v>48</v>
      </c>
      <c r="F32" s="15">
        <v>48</v>
      </c>
      <c r="G32" s="17">
        <v>47855</v>
      </c>
      <c r="H32" s="17">
        <f t="shared" si="0"/>
        <v>120</v>
      </c>
      <c r="I32" s="18">
        <f t="shared" si="1"/>
        <v>100</v>
      </c>
    </row>
    <row r="33" spans="1:9" s="1" customFormat="1" x14ac:dyDescent="0.25">
      <c r="A33" s="16" t="s">
        <v>53</v>
      </c>
      <c r="B33" s="14" t="s">
        <v>54</v>
      </c>
      <c r="C33" s="15" t="s">
        <v>30</v>
      </c>
      <c r="D33" s="15">
        <v>1250</v>
      </c>
      <c r="E33" s="15">
        <v>860</v>
      </c>
      <c r="F33" s="15">
        <v>860</v>
      </c>
      <c r="G33" s="17">
        <v>860000</v>
      </c>
      <c r="H33" s="17">
        <f t="shared" si="0"/>
        <v>68.8</v>
      </c>
      <c r="I33" s="18">
        <f t="shared" si="1"/>
        <v>100</v>
      </c>
    </row>
    <row r="34" spans="1:9" s="1" customFormat="1" x14ac:dyDescent="0.25">
      <c r="A34" s="16" t="s">
        <v>55</v>
      </c>
      <c r="B34" s="14" t="s">
        <v>56</v>
      </c>
      <c r="C34" s="15" t="s">
        <v>20</v>
      </c>
      <c r="D34" s="15">
        <v>20</v>
      </c>
      <c r="E34" s="15">
        <v>20</v>
      </c>
      <c r="F34" s="15">
        <v>0</v>
      </c>
      <c r="G34" s="17">
        <v>0</v>
      </c>
      <c r="H34" s="17" t="str">
        <f t="shared" si="0"/>
        <v>***</v>
      </c>
      <c r="I34" s="18" t="str">
        <f t="shared" si="1"/>
        <v>***</v>
      </c>
    </row>
    <row r="35" spans="1:9" s="1" customFormat="1" x14ac:dyDescent="0.25">
      <c r="A35" s="16" t="s">
        <v>57</v>
      </c>
      <c r="B35" s="14" t="s">
        <v>58</v>
      </c>
      <c r="C35" s="15" t="s">
        <v>30</v>
      </c>
      <c r="D35" s="15">
        <v>0</v>
      </c>
      <c r="E35" s="15">
        <v>375</v>
      </c>
      <c r="F35" s="15">
        <v>375</v>
      </c>
      <c r="G35" s="17">
        <v>375000</v>
      </c>
      <c r="H35" s="17" t="str">
        <f t="shared" si="0"/>
        <v>***</v>
      </c>
      <c r="I35" s="18">
        <f t="shared" si="1"/>
        <v>100</v>
      </c>
    </row>
    <row r="36" spans="1:9" s="1" customFormat="1" x14ac:dyDescent="0.25">
      <c r="A36" s="16" t="s">
        <v>59</v>
      </c>
      <c r="B36" s="14" t="s">
        <v>60</v>
      </c>
      <c r="C36" s="15" t="s">
        <v>61</v>
      </c>
      <c r="D36" s="15">
        <v>10</v>
      </c>
      <c r="E36" s="15">
        <v>10</v>
      </c>
      <c r="F36" s="15">
        <v>0</v>
      </c>
      <c r="G36" s="17">
        <v>0</v>
      </c>
      <c r="H36" s="17" t="str">
        <f t="shared" si="0"/>
        <v>***</v>
      </c>
      <c r="I36" s="18" t="str">
        <f t="shared" si="1"/>
        <v>***</v>
      </c>
    </row>
    <row r="37" spans="1:9" s="1" customFormat="1" x14ac:dyDescent="0.25">
      <c r="A37" s="16" t="s">
        <v>59</v>
      </c>
      <c r="B37" s="14" t="s">
        <v>60</v>
      </c>
      <c r="C37" s="15" t="s">
        <v>19</v>
      </c>
      <c r="D37" s="15">
        <v>1017</v>
      </c>
      <c r="E37" s="15">
        <v>977</v>
      </c>
      <c r="F37" s="15">
        <v>751</v>
      </c>
      <c r="G37" s="17">
        <v>750803.99</v>
      </c>
      <c r="H37" s="17">
        <f t="shared" si="0"/>
        <v>73.84464110127827</v>
      </c>
      <c r="I37" s="18">
        <f t="shared" si="1"/>
        <v>76.86796315250767</v>
      </c>
    </row>
    <row r="38" spans="1:9" s="1" customFormat="1" x14ac:dyDescent="0.25">
      <c r="A38" s="16" t="s">
        <v>59</v>
      </c>
      <c r="B38" s="14" t="s">
        <v>60</v>
      </c>
      <c r="C38" s="15" t="s">
        <v>20</v>
      </c>
      <c r="D38" s="15">
        <v>97237</v>
      </c>
      <c r="E38" s="15">
        <v>100513</v>
      </c>
      <c r="F38" s="15">
        <v>93869</v>
      </c>
      <c r="G38" s="17">
        <v>93868513.010000005</v>
      </c>
      <c r="H38" s="17">
        <f t="shared" ref="H38:H69" si="2">IF(OR((D38=0),AND((D38&lt;0),(F38&gt;=0)),AND((D38&gt;0),(F38&lt;=0))),"***",100*F38/D38)</f>
        <v>96.536297911288912</v>
      </c>
      <c r="I38" s="18">
        <f t="shared" ref="I38:I69" si="3">IF(OR((E38=0),AND((E38&lt;0),(F38&gt;=0)),AND((E38&gt;0),(F38&lt;=0))),"***",100*F38/E38)</f>
        <v>93.389909762916233</v>
      </c>
    </row>
    <row r="39" spans="1:9" s="1" customFormat="1" x14ac:dyDescent="0.25">
      <c r="A39" s="16" t="s">
        <v>59</v>
      </c>
      <c r="B39" s="14" t="s">
        <v>60</v>
      </c>
      <c r="C39" s="15" t="s">
        <v>62</v>
      </c>
      <c r="D39" s="15">
        <v>75</v>
      </c>
      <c r="E39" s="15">
        <v>75</v>
      </c>
      <c r="F39" s="15">
        <v>29</v>
      </c>
      <c r="G39" s="17">
        <v>28973</v>
      </c>
      <c r="H39" s="17">
        <f t="shared" si="2"/>
        <v>38.666666666666664</v>
      </c>
      <c r="I39" s="18">
        <f t="shared" si="3"/>
        <v>38.666666666666664</v>
      </c>
    </row>
    <row r="40" spans="1:9" s="1" customFormat="1" x14ac:dyDescent="0.25">
      <c r="A40" s="16" t="s">
        <v>63</v>
      </c>
      <c r="B40" s="14" t="s">
        <v>64</v>
      </c>
      <c r="C40" s="15" t="s">
        <v>61</v>
      </c>
      <c r="D40" s="15">
        <v>40</v>
      </c>
      <c r="E40" s="15">
        <v>40</v>
      </c>
      <c r="F40" s="15">
        <v>19</v>
      </c>
      <c r="G40" s="17">
        <v>18618.509999999998</v>
      </c>
      <c r="H40" s="17">
        <f t="shared" si="2"/>
        <v>47.5</v>
      </c>
      <c r="I40" s="18">
        <f t="shared" si="3"/>
        <v>47.5</v>
      </c>
    </row>
    <row r="41" spans="1:9" s="1" customFormat="1" x14ac:dyDescent="0.25">
      <c r="A41" s="16" t="s">
        <v>63</v>
      </c>
      <c r="B41" s="14" t="s">
        <v>64</v>
      </c>
      <c r="C41" s="15" t="s">
        <v>19</v>
      </c>
      <c r="D41" s="15">
        <v>13802</v>
      </c>
      <c r="E41" s="15">
        <v>50</v>
      </c>
      <c r="F41" s="15">
        <v>0</v>
      </c>
      <c r="G41" s="17">
        <v>0</v>
      </c>
      <c r="H41" s="17" t="str">
        <f t="shared" si="2"/>
        <v>***</v>
      </c>
      <c r="I41" s="18" t="str">
        <f t="shared" si="3"/>
        <v>***</v>
      </c>
    </row>
    <row r="42" spans="1:9" s="1" customFormat="1" x14ac:dyDescent="0.25">
      <c r="A42" s="16" t="s">
        <v>63</v>
      </c>
      <c r="B42" s="14" t="s">
        <v>64</v>
      </c>
      <c r="C42" s="15" t="s">
        <v>20</v>
      </c>
      <c r="D42" s="15">
        <v>10082</v>
      </c>
      <c r="E42" s="15">
        <v>9258</v>
      </c>
      <c r="F42" s="15">
        <v>7872</v>
      </c>
      <c r="G42" s="17">
        <v>7872337.7599999998</v>
      </c>
      <c r="H42" s="17">
        <f t="shared" si="2"/>
        <v>78.079746082126562</v>
      </c>
      <c r="I42" s="18">
        <f t="shared" si="3"/>
        <v>85.029163966299421</v>
      </c>
    </row>
    <row r="43" spans="1:9" s="1" customFormat="1" x14ac:dyDescent="0.25">
      <c r="A43" s="16" t="s">
        <v>63</v>
      </c>
      <c r="B43" s="14" t="s">
        <v>64</v>
      </c>
      <c r="C43" s="15" t="s">
        <v>62</v>
      </c>
      <c r="D43" s="15">
        <v>20</v>
      </c>
      <c r="E43" s="15">
        <v>20</v>
      </c>
      <c r="F43" s="15">
        <v>3</v>
      </c>
      <c r="G43" s="17">
        <v>2713</v>
      </c>
      <c r="H43" s="17">
        <f t="shared" si="2"/>
        <v>15</v>
      </c>
      <c r="I43" s="18">
        <f t="shared" si="3"/>
        <v>15</v>
      </c>
    </row>
    <row r="44" spans="1:9" s="1" customFormat="1" x14ac:dyDescent="0.25">
      <c r="A44" s="16" t="s">
        <v>65</v>
      </c>
      <c r="B44" s="14" t="s">
        <v>66</v>
      </c>
      <c r="C44" s="15" t="s">
        <v>15</v>
      </c>
      <c r="D44" s="15">
        <v>900</v>
      </c>
      <c r="E44" s="15">
        <v>901</v>
      </c>
      <c r="F44" s="15">
        <v>454</v>
      </c>
      <c r="G44" s="17">
        <v>454417.7</v>
      </c>
      <c r="H44" s="17">
        <f t="shared" si="2"/>
        <v>50.444444444444443</v>
      </c>
      <c r="I44" s="18">
        <f t="shared" si="3"/>
        <v>50.388457269700332</v>
      </c>
    </row>
    <row r="45" spans="1:9" s="1" customFormat="1" x14ac:dyDescent="0.25">
      <c r="A45" s="16" t="s">
        <v>67</v>
      </c>
      <c r="B45" s="14" t="s">
        <v>68</v>
      </c>
      <c r="C45" s="15" t="s">
        <v>69</v>
      </c>
      <c r="D45" s="15">
        <v>160</v>
      </c>
      <c r="E45" s="15">
        <v>160</v>
      </c>
      <c r="F45" s="15">
        <v>0</v>
      </c>
      <c r="G45" s="17">
        <v>0</v>
      </c>
      <c r="H45" s="17" t="str">
        <f t="shared" si="2"/>
        <v>***</v>
      </c>
      <c r="I45" s="18" t="str">
        <f t="shared" si="3"/>
        <v>***</v>
      </c>
    </row>
    <row r="46" spans="1:9" s="1" customFormat="1" x14ac:dyDescent="0.25">
      <c r="A46" s="16" t="s">
        <v>70</v>
      </c>
      <c r="B46" s="14" t="s">
        <v>71</v>
      </c>
      <c r="C46" s="15" t="s">
        <v>24</v>
      </c>
      <c r="D46" s="15">
        <v>0</v>
      </c>
      <c r="E46" s="15">
        <v>752</v>
      </c>
      <c r="F46" s="15">
        <v>752</v>
      </c>
      <c r="G46" s="17">
        <v>751961.76</v>
      </c>
      <c r="H46" s="17" t="str">
        <f t="shared" si="2"/>
        <v>***</v>
      </c>
      <c r="I46" s="18">
        <f t="shared" si="3"/>
        <v>100</v>
      </c>
    </row>
    <row r="47" spans="1:9" s="1" customFormat="1" x14ac:dyDescent="0.25">
      <c r="A47" s="16" t="s">
        <v>72</v>
      </c>
      <c r="B47" s="14" t="s">
        <v>73</v>
      </c>
      <c r="C47" s="15" t="s">
        <v>61</v>
      </c>
      <c r="D47" s="15">
        <v>150</v>
      </c>
      <c r="E47" s="15">
        <v>150</v>
      </c>
      <c r="F47" s="15">
        <v>88</v>
      </c>
      <c r="G47" s="17">
        <v>87750</v>
      </c>
      <c r="H47" s="17">
        <f t="shared" si="2"/>
        <v>58.666666666666664</v>
      </c>
      <c r="I47" s="18">
        <f t="shared" si="3"/>
        <v>58.666666666666664</v>
      </c>
    </row>
    <row r="48" spans="1:9" s="1" customFormat="1" x14ac:dyDescent="0.25">
      <c r="A48" s="16" t="s">
        <v>72</v>
      </c>
      <c r="B48" s="14" t="s">
        <v>73</v>
      </c>
      <c r="C48" s="15" t="s">
        <v>15</v>
      </c>
      <c r="D48" s="15">
        <v>4650</v>
      </c>
      <c r="E48" s="15">
        <v>2906</v>
      </c>
      <c r="F48" s="15">
        <v>1101</v>
      </c>
      <c r="G48" s="17">
        <v>1101363.54</v>
      </c>
      <c r="H48" s="17">
        <f t="shared" si="2"/>
        <v>23.677419354838708</v>
      </c>
      <c r="I48" s="18">
        <f t="shared" si="3"/>
        <v>37.887130075705436</v>
      </c>
    </row>
    <row r="49" spans="1:9" s="1" customFormat="1" x14ac:dyDescent="0.25">
      <c r="A49" s="16" t="s">
        <v>72</v>
      </c>
      <c r="B49" s="14" t="s">
        <v>73</v>
      </c>
      <c r="C49" s="15" t="s">
        <v>16</v>
      </c>
      <c r="D49" s="15">
        <v>54499</v>
      </c>
      <c r="E49" s="15">
        <v>55349</v>
      </c>
      <c r="F49" s="15">
        <v>55330</v>
      </c>
      <c r="G49" s="17">
        <v>55329560</v>
      </c>
      <c r="H49" s="17">
        <f t="shared" si="2"/>
        <v>101.52479862015817</v>
      </c>
      <c r="I49" s="18">
        <f t="shared" si="3"/>
        <v>99.965672369871186</v>
      </c>
    </row>
    <row r="50" spans="1:9" s="1" customFormat="1" x14ac:dyDescent="0.25">
      <c r="A50" s="16" t="s">
        <v>72</v>
      </c>
      <c r="B50" s="14" t="s">
        <v>73</v>
      </c>
      <c r="C50" s="15" t="s">
        <v>19</v>
      </c>
      <c r="D50" s="15">
        <v>5846</v>
      </c>
      <c r="E50" s="15">
        <v>3232</v>
      </c>
      <c r="F50" s="15">
        <v>3231</v>
      </c>
      <c r="G50" s="17">
        <v>3231217.31</v>
      </c>
      <c r="H50" s="17">
        <f t="shared" si="2"/>
        <v>55.268559698939448</v>
      </c>
      <c r="I50" s="18">
        <f t="shared" si="3"/>
        <v>99.969059405940598</v>
      </c>
    </row>
    <row r="51" spans="1:9" s="1" customFormat="1" x14ac:dyDescent="0.25">
      <c r="A51" s="16" t="s">
        <v>72</v>
      </c>
      <c r="B51" s="14" t="s">
        <v>73</v>
      </c>
      <c r="C51" s="15" t="s">
        <v>20</v>
      </c>
      <c r="D51" s="15">
        <v>120</v>
      </c>
      <c r="E51" s="15">
        <v>120</v>
      </c>
      <c r="F51" s="15">
        <v>14</v>
      </c>
      <c r="G51" s="17">
        <v>14235</v>
      </c>
      <c r="H51" s="17">
        <f t="shared" si="2"/>
        <v>11.666666666666666</v>
      </c>
      <c r="I51" s="18">
        <f t="shared" si="3"/>
        <v>11.666666666666666</v>
      </c>
    </row>
    <row r="52" spans="1:9" s="1" customFormat="1" x14ac:dyDescent="0.25">
      <c r="A52" s="16" t="s">
        <v>72</v>
      </c>
      <c r="B52" s="14" t="s">
        <v>73</v>
      </c>
      <c r="C52" s="15" t="s">
        <v>74</v>
      </c>
      <c r="D52" s="15">
        <v>205</v>
      </c>
      <c r="E52" s="15">
        <v>205</v>
      </c>
      <c r="F52" s="15">
        <v>109</v>
      </c>
      <c r="G52" s="17">
        <v>109495</v>
      </c>
      <c r="H52" s="17">
        <f t="shared" si="2"/>
        <v>53.170731707317074</v>
      </c>
      <c r="I52" s="18">
        <f t="shared" si="3"/>
        <v>53.170731707317074</v>
      </c>
    </row>
    <row r="53" spans="1:9" s="1" customFormat="1" x14ac:dyDescent="0.25">
      <c r="A53" s="16" t="s">
        <v>72</v>
      </c>
      <c r="B53" s="14" t="s">
        <v>73</v>
      </c>
      <c r="C53" s="15" t="s">
        <v>62</v>
      </c>
      <c r="D53" s="15">
        <v>61</v>
      </c>
      <c r="E53" s="15">
        <v>61</v>
      </c>
      <c r="F53" s="15">
        <v>60</v>
      </c>
      <c r="G53" s="17">
        <v>60496.13</v>
      </c>
      <c r="H53" s="17">
        <f t="shared" si="2"/>
        <v>98.360655737704917</v>
      </c>
      <c r="I53" s="18">
        <f t="shared" si="3"/>
        <v>98.360655737704917</v>
      </c>
    </row>
    <row r="54" spans="1:9" s="1" customFormat="1" x14ac:dyDescent="0.25">
      <c r="A54" s="16" t="s">
        <v>75</v>
      </c>
      <c r="B54" s="14" t="s">
        <v>76</v>
      </c>
      <c r="C54" s="15" t="s">
        <v>15</v>
      </c>
      <c r="D54" s="15">
        <v>6306</v>
      </c>
      <c r="E54" s="15">
        <v>2645</v>
      </c>
      <c r="F54" s="15">
        <v>2408</v>
      </c>
      <c r="G54" s="17">
        <v>2408030.9</v>
      </c>
      <c r="H54" s="17">
        <f t="shared" si="2"/>
        <v>38.185854741516017</v>
      </c>
      <c r="I54" s="18">
        <f t="shared" si="3"/>
        <v>91.039697542533077</v>
      </c>
    </row>
    <row r="55" spans="1:9" s="1" customFormat="1" x14ac:dyDescent="0.25">
      <c r="A55" s="16" t="s">
        <v>75</v>
      </c>
      <c r="B55" s="14" t="s">
        <v>76</v>
      </c>
      <c r="C55" s="15" t="s">
        <v>16</v>
      </c>
      <c r="D55" s="15">
        <v>25052</v>
      </c>
      <c r="E55" s="15">
        <v>27462</v>
      </c>
      <c r="F55" s="15">
        <v>27459</v>
      </c>
      <c r="G55" s="17">
        <v>27458698.93</v>
      </c>
      <c r="H55" s="17">
        <f t="shared" si="2"/>
        <v>109.60801532811752</v>
      </c>
      <c r="I55" s="18">
        <f t="shared" si="3"/>
        <v>99.989075813851869</v>
      </c>
    </row>
    <row r="56" spans="1:9" s="1" customFormat="1" x14ac:dyDescent="0.25">
      <c r="A56" s="16" t="s">
        <v>75</v>
      </c>
      <c r="B56" s="14" t="s">
        <v>76</v>
      </c>
      <c r="C56" s="15" t="s">
        <v>20</v>
      </c>
      <c r="D56" s="15">
        <v>130</v>
      </c>
      <c r="E56" s="15">
        <v>104</v>
      </c>
      <c r="F56" s="15">
        <v>4</v>
      </c>
      <c r="G56" s="17">
        <v>3539.25</v>
      </c>
      <c r="H56" s="17">
        <f t="shared" si="2"/>
        <v>3.0769230769230771</v>
      </c>
      <c r="I56" s="18">
        <f t="shared" si="3"/>
        <v>3.8461538461538463</v>
      </c>
    </row>
    <row r="57" spans="1:9" s="1" customFormat="1" x14ac:dyDescent="0.25">
      <c r="A57" s="16" t="s">
        <v>75</v>
      </c>
      <c r="B57" s="14" t="s">
        <v>76</v>
      </c>
      <c r="C57" s="15" t="s">
        <v>69</v>
      </c>
      <c r="D57" s="15">
        <v>118</v>
      </c>
      <c r="E57" s="15">
        <v>118</v>
      </c>
      <c r="F57" s="15">
        <v>0</v>
      </c>
      <c r="G57" s="17">
        <v>0</v>
      </c>
      <c r="H57" s="17" t="str">
        <f t="shared" si="2"/>
        <v>***</v>
      </c>
      <c r="I57" s="18" t="str">
        <f t="shared" si="3"/>
        <v>***</v>
      </c>
    </row>
    <row r="58" spans="1:9" s="1" customFormat="1" ht="15.75" thickBot="1" x14ac:dyDescent="0.3">
      <c r="A58" s="30" t="s">
        <v>77</v>
      </c>
      <c r="B58" s="31"/>
      <c r="C58" s="32"/>
      <c r="D58" s="11">
        <v>15152</v>
      </c>
      <c r="E58" s="11">
        <v>36351</v>
      </c>
      <c r="F58" s="11">
        <v>30986</v>
      </c>
      <c r="G58" s="12">
        <v>30986122.559999999</v>
      </c>
      <c r="H58" s="12">
        <f t="shared" si="2"/>
        <v>204.50105596620909</v>
      </c>
      <c r="I58" s="13">
        <f t="shared" si="3"/>
        <v>85.241121289648149</v>
      </c>
    </row>
    <row r="59" spans="1:9" s="1" customFormat="1" x14ac:dyDescent="0.25">
      <c r="A59" s="16" t="s">
        <v>78</v>
      </c>
      <c r="B59" s="14" t="s">
        <v>79</v>
      </c>
      <c r="C59" s="15" t="s">
        <v>80</v>
      </c>
      <c r="D59" s="15">
        <v>21</v>
      </c>
      <c r="E59" s="15">
        <v>24</v>
      </c>
      <c r="F59" s="15">
        <v>24</v>
      </c>
      <c r="G59" s="17">
        <v>23834</v>
      </c>
      <c r="H59" s="17">
        <f t="shared" si="2"/>
        <v>114.28571428571429</v>
      </c>
      <c r="I59" s="18">
        <f t="shared" si="3"/>
        <v>100</v>
      </c>
    </row>
    <row r="60" spans="1:9" s="1" customFormat="1" x14ac:dyDescent="0.25">
      <c r="A60" s="16" t="s">
        <v>78</v>
      </c>
      <c r="B60" s="14" t="s">
        <v>79</v>
      </c>
      <c r="C60" s="15" t="s">
        <v>81</v>
      </c>
      <c r="D60" s="15">
        <v>0</v>
      </c>
      <c r="E60" s="15">
        <v>15</v>
      </c>
      <c r="F60" s="15">
        <v>13</v>
      </c>
      <c r="G60" s="17">
        <v>13239.26</v>
      </c>
      <c r="H60" s="17" t="str">
        <f t="shared" si="2"/>
        <v>***</v>
      </c>
      <c r="I60" s="18">
        <f t="shared" si="3"/>
        <v>86.666666666666671</v>
      </c>
    </row>
    <row r="61" spans="1:9" s="1" customFormat="1" x14ac:dyDescent="0.25">
      <c r="A61" s="16" t="s">
        <v>78</v>
      </c>
      <c r="B61" s="14" t="s">
        <v>79</v>
      </c>
      <c r="C61" s="15" t="s">
        <v>61</v>
      </c>
      <c r="D61" s="15">
        <v>339</v>
      </c>
      <c r="E61" s="15">
        <v>509</v>
      </c>
      <c r="F61" s="15">
        <v>402</v>
      </c>
      <c r="G61" s="17">
        <v>402277.53</v>
      </c>
      <c r="H61" s="17">
        <f t="shared" si="2"/>
        <v>118.58407079646018</v>
      </c>
      <c r="I61" s="18">
        <f t="shared" si="3"/>
        <v>78.978388998035356</v>
      </c>
    </row>
    <row r="62" spans="1:9" s="1" customFormat="1" x14ac:dyDescent="0.25">
      <c r="A62" s="16" t="s">
        <v>78</v>
      </c>
      <c r="B62" s="14" t="s">
        <v>79</v>
      </c>
      <c r="C62" s="15" t="s">
        <v>52</v>
      </c>
      <c r="D62" s="15">
        <v>0</v>
      </c>
      <c r="E62" s="15">
        <v>12377</v>
      </c>
      <c r="F62" s="15">
        <v>12321</v>
      </c>
      <c r="G62" s="17">
        <v>12321323</v>
      </c>
      <c r="H62" s="17" t="str">
        <f t="shared" si="2"/>
        <v>***</v>
      </c>
      <c r="I62" s="18">
        <f t="shared" si="3"/>
        <v>99.547547871051137</v>
      </c>
    </row>
    <row r="63" spans="1:9" s="1" customFormat="1" x14ac:dyDescent="0.25">
      <c r="A63" s="16" t="s">
        <v>78</v>
      </c>
      <c r="B63" s="14" t="s">
        <v>79</v>
      </c>
      <c r="C63" s="15" t="s">
        <v>20</v>
      </c>
      <c r="D63" s="15">
        <v>0</v>
      </c>
      <c r="E63" s="15">
        <v>266</v>
      </c>
      <c r="F63" s="15">
        <v>265</v>
      </c>
      <c r="G63" s="17">
        <v>265093.76000000001</v>
      </c>
      <c r="H63" s="17" t="str">
        <f t="shared" si="2"/>
        <v>***</v>
      </c>
      <c r="I63" s="18">
        <f t="shared" si="3"/>
        <v>99.624060150375939</v>
      </c>
    </row>
    <row r="64" spans="1:9" s="1" customFormat="1" x14ac:dyDescent="0.25">
      <c r="A64" s="16" t="s">
        <v>82</v>
      </c>
      <c r="B64" s="14" t="s">
        <v>83</v>
      </c>
      <c r="C64" s="15" t="s">
        <v>80</v>
      </c>
      <c r="D64" s="15">
        <v>181</v>
      </c>
      <c r="E64" s="15">
        <v>146</v>
      </c>
      <c r="F64" s="15">
        <v>119</v>
      </c>
      <c r="G64" s="17">
        <v>118599.76</v>
      </c>
      <c r="H64" s="17">
        <f t="shared" si="2"/>
        <v>65.745856353591165</v>
      </c>
      <c r="I64" s="18">
        <f t="shared" si="3"/>
        <v>81.506849315068493</v>
      </c>
    </row>
    <row r="65" spans="1:9" s="1" customFormat="1" x14ac:dyDescent="0.25">
      <c r="A65" s="16" t="s">
        <v>82</v>
      </c>
      <c r="B65" s="14" t="s">
        <v>83</v>
      </c>
      <c r="C65" s="15" t="s">
        <v>52</v>
      </c>
      <c r="D65" s="15">
        <v>8137</v>
      </c>
      <c r="E65" s="15">
        <v>11637</v>
      </c>
      <c r="F65" s="15">
        <v>8405</v>
      </c>
      <c r="G65" s="17">
        <v>8405074</v>
      </c>
      <c r="H65" s="17">
        <f t="shared" si="2"/>
        <v>103.29359714882635</v>
      </c>
      <c r="I65" s="18">
        <f t="shared" si="3"/>
        <v>72.226518862249719</v>
      </c>
    </row>
    <row r="66" spans="1:9" s="1" customFormat="1" x14ac:dyDescent="0.25">
      <c r="A66" s="16" t="s">
        <v>84</v>
      </c>
      <c r="B66" s="14" t="s">
        <v>85</v>
      </c>
      <c r="C66" s="15" t="s">
        <v>80</v>
      </c>
      <c r="D66" s="15">
        <v>1734</v>
      </c>
      <c r="E66" s="15">
        <v>1569</v>
      </c>
      <c r="F66" s="15">
        <v>1470</v>
      </c>
      <c r="G66" s="17">
        <v>1469581.1</v>
      </c>
      <c r="H66" s="17">
        <f t="shared" si="2"/>
        <v>84.775086505190316</v>
      </c>
      <c r="I66" s="18">
        <f t="shared" si="3"/>
        <v>93.690248565965589</v>
      </c>
    </row>
    <row r="67" spans="1:9" s="1" customFormat="1" x14ac:dyDescent="0.25">
      <c r="A67" s="16" t="s">
        <v>84</v>
      </c>
      <c r="B67" s="14" t="s">
        <v>85</v>
      </c>
      <c r="C67" s="15" t="s">
        <v>52</v>
      </c>
      <c r="D67" s="15">
        <v>3969</v>
      </c>
      <c r="E67" s="15">
        <v>6082</v>
      </c>
      <c r="F67" s="15">
        <v>4495</v>
      </c>
      <c r="G67" s="17">
        <v>4495482</v>
      </c>
      <c r="H67" s="17">
        <f t="shared" si="2"/>
        <v>113.25270849080373</v>
      </c>
      <c r="I67" s="18">
        <f t="shared" si="3"/>
        <v>73.906609667872416</v>
      </c>
    </row>
    <row r="68" spans="1:9" s="1" customFormat="1" x14ac:dyDescent="0.25">
      <c r="A68" s="16" t="s">
        <v>84</v>
      </c>
      <c r="B68" s="14" t="s">
        <v>85</v>
      </c>
      <c r="C68" s="15" t="s">
        <v>39</v>
      </c>
      <c r="D68" s="15">
        <v>120</v>
      </c>
      <c r="E68" s="15">
        <v>140</v>
      </c>
      <c r="F68" s="15">
        <v>132</v>
      </c>
      <c r="G68" s="17">
        <v>132471.15</v>
      </c>
      <c r="H68" s="17">
        <f t="shared" si="2"/>
        <v>110</v>
      </c>
      <c r="I68" s="18">
        <f t="shared" si="3"/>
        <v>94.285714285714292</v>
      </c>
    </row>
    <row r="69" spans="1:9" s="1" customFormat="1" x14ac:dyDescent="0.25">
      <c r="A69" s="16" t="s">
        <v>84</v>
      </c>
      <c r="B69" s="14" t="s">
        <v>85</v>
      </c>
      <c r="C69" s="15" t="s">
        <v>20</v>
      </c>
      <c r="D69" s="15">
        <v>51</v>
      </c>
      <c r="E69" s="15">
        <v>51</v>
      </c>
      <c r="F69" s="15">
        <v>19</v>
      </c>
      <c r="G69" s="17">
        <v>19147</v>
      </c>
      <c r="H69" s="17">
        <f t="shared" si="2"/>
        <v>37.254901960784316</v>
      </c>
      <c r="I69" s="18">
        <f t="shared" si="3"/>
        <v>37.254901960784316</v>
      </c>
    </row>
    <row r="70" spans="1:9" s="1" customFormat="1" x14ac:dyDescent="0.25">
      <c r="A70" s="16" t="s">
        <v>86</v>
      </c>
      <c r="B70" s="14" t="s">
        <v>87</v>
      </c>
      <c r="C70" s="15" t="s">
        <v>30</v>
      </c>
      <c r="D70" s="15">
        <v>600</v>
      </c>
      <c r="E70" s="15">
        <v>487</v>
      </c>
      <c r="F70" s="15">
        <v>272</v>
      </c>
      <c r="G70" s="17">
        <v>272000</v>
      </c>
      <c r="H70" s="17">
        <f t="shared" ref="H70:H102" si="4">IF(OR((D70=0),AND((D70&lt;0),(F70&gt;=0)),AND((D70&gt;0),(F70&lt;=0))),"***",100*F70/D70)</f>
        <v>45.333333333333336</v>
      </c>
      <c r="I70" s="18">
        <f t="shared" ref="I70:I102" si="5">IF(OR((E70=0),AND((E70&lt;0),(F70&gt;=0)),AND((E70&gt;0),(F70&lt;=0))),"***",100*F70/E70)</f>
        <v>55.852156057494867</v>
      </c>
    </row>
    <row r="71" spans="1:9" s="1" customFormat="1" x14ac:dyDescent="0.25">
      <c r="A71" s="16" t="s">
        <v>88</v>
      </c>
      <c r="B71" s="14" t="s">
        <v>89</v>
      </c>
      <c r="C71" s="15" t="s">
        <v>52</v>
      </c>
      <c r="D71" s="15">
        <v>0</v>
      </c>
      <c r="E71" s="15">
        <v>3048</v>
      </c>
      <c r="F71" s="15">
        <v>3048</v>
      </c>
      <c r="G71" s="17">
        <v>3048000</v>
      </c>
      <c r="H71" s="17" t="str">
        <f t="shared" si="4"/>
        <v>***</v>
      </c>
      <c r="I71" s="18">
        <f t="shared" si="5"/>
        <v>100</v>
      </c>
    </row>
    <row r="72" spans="1:9" s="1" customFormat="1" ht="15.75" thickBot="1" x14ac:dyDescent="0.3">
      <c r="A72" s="30" t="s">
        <v>90</v>
      </c>
      <c r="B72" s="31"/>
      <c r="C72" s="32"/>
      <c r="D72" s="11">
        <v>601</v>
      </c>
      <c r="E72" s="11">
        <v>601</v>
      </c>
      <c r="F72" s="11">
        <v>0</v>
      </c>
      <c r="G72" s="12">
        <v>0</v>
      </c>
      <c r="H72" s="12" t="str">
        <f t="shared" si="4"/>
        <v>***</v>
      </c>
      <c r="I72" s="13" t="str">
        <f t="shared" si="5"/>
        <v>***</v>
      </c>
    </row>
    <row r="73" spans="1:9" s="1" customFormat="1" x14ac:dyDescent="0.25">
      <c r="A73" s="16" t="s">
        <v>91</v>
      </c>
      <c r="B73" s="14" t="s">
        <v>92</v>
      </c>
      <c r="C73" s="15" t="s">
        <v>62</v>
      </c>
      <c r="D73" s="15">
        <v>601</v>
      </c>
      <c r="E73" s="15">
        <v>601</v>
      </c>
      <c r="F73" s="15">
        <v>0</v>
      </c>
      <c r="G73" s="17">
        <v>0</v>
      </c>
      <c r="H73" s="17" t="str">
        <f t="shared" si="4"/>
        <v>***</v>
      </c>
      <c r="I73" s="18" t="str">
        <f t="shared" si="5"/>
        <v>***</v>
      </c>
    </row>
    <row r="74" spans="1:9" s="1" customFormat="1" ht="15.75" thickBot="1" x14ac:dyDescent="0.3">
      <c r="A74" s="30" t="s">
        <v>93</v>
      </c>
      <c r="B74" s="31"/>
      <c r="C74" s="32"/>
      <c r="D74" s="11">
        <v>195773</v>
      </c>
      <c r="E74" s="11">
        <v>209206</v>
      </c>
      <c r="F74" s="11">
        <v>1395468</v>
      </c>
      <c r="G74" s="12">
        <v>1395467620.8900001</v>
      </c>
      <c r="H74" s="12">
        <f t="shared" si="4"/>
        <v>712.79900701322447</v>
      </c>
      <c r="I74" s="13">
        <f t="shared" si="5"/>
        <v>667.03058229687485</v>
      </c>
    </row>
    <row r="75" spans="1:9" s="1" customFormat="1" x14ac:dyDescent="0.25">
      <c r="A75" s="16" t="s">
        <v>94</v>
      </c>
      <c r="B75" s="14" t="s">
        <v>95</v>
      </c>
      <c r="C75" s="15" t="s">
        <v>51</v>
      </c>
      <c r="D75" s="15">
        <v>80</v>
      </c>
      <c r="E75" s="15">
        <v>80</v>
      </c>
      <c r="F75" s="15">
        <v>53</v>
      </c>
      <c r="G75" s="17">
        <v>52500</v>
      </c>
      <c r="H75" s="17">
        <f t="shared" si="4"/>
        <v>66.25</v>
      </c>
      <c r="I75" s="18">
        <f t="shared" si="5"/>
        <v>66.25</v>
      </c>
    </row>
    <row r="76" spans="1:9" s="1" customFormat="1" x14ac:dyDescent="0.25">
      <c r="A76" s="16" t="s">
        <v>94</v>
      </c>
      <c r="B76" s="14" t="s">
        <v>95</v>
      </c>
      <c r="C76" s="15" t="s">
        <v>61</v>
      </c>
      <c r="D76" s="15">
        <v>175</v>
      </c>
      <c r="E76" s="15">
        <v>195</v>
      </c>
      <c r="F76" s="15">
        <v>88</v>
      </c>
      <c r="G76" s="17">
        <v>88106.75</v>
      </c>
      <c r="H76" s="17">
        <f t="shared" si="4"/>
        <v>50.285714285714285</v>
      </c>
      <c r="I76" s="18">
        <f t="shared" si="5"/>
        <v>45.128205128205131</v>
      </c>
    </row>
    <row r="77" spans="1:9" s="1" customFormat="1" x14ac:dyDescent="0.25">
      <c r="A77" s="16" t="s">
        <v>94</v>
      </c>
      <c r="B77" s="14" t="s">
        <v>95</v>
      </c>
      <c r="C77" s="15" t="s">
        <v>52</v>
      </c>
      <c r="D77" s="15">
        <v>10671</v>
      </c>
      <c r="E77" s="15">
        <v>11727</v>
      </c>
      <c r="F77" s="15">
        <v>10916</v>
      </c>
      <c r="G77" s="17">
        <v>10916319.220000001</v>
      </c>
      <c r="H77" s="17">
        <f t="shared" si="4"/>
        <v>102.29594227345142</v>
      </c>
      <c r="I77" s="18">
        <f t="shared" si="5"/>
        <v>93.084335294619251</v>
      </c>
    </row>
    <row r="78" spans="1:9" s="1" customFormat="1" x14ac:dyDescent="0.25">
      <c r="A78" s="16" t="s">
        <v>94</v>
      </c>
      <c r="B78" s="14" t="s">
        <v>95</v>
      </c>
      <c r="C78" s="15" t="s">
        <v>96</v>
      </c>
      <c r="D78" s="15">
        <v>350</v>
      </c>
      <c r="E78" s="15">
        <v>350</v>
      </c>
      <c r="F78" s="15">
        <v>267</v>
      </c>
      <c r="G78" s="17">
        <v>267248</v>
      </c>
      <c r="H78" s="17">
        <f t="shared" si="4"/>
        <v>76.285714285714292</v>
      </c>
      <c r="I78" s="18">
        <f t="shared" si="5"/>
        <v>76.285714285714292</v>
      </c>
    </row>
    <row r="79" spans="1:9" s="1" customFormat="1" x14ac:dyDescent="0.25">
      <c r="A79" s="16" t="s">
        <v>94</v>
      </c>
      <c r="B79" s="14" t="s">
        <v>95</v>
      </c>
      <c r="C79" s="15" t="s">
        <v>39</v>
      </c>
      <c r="D79" s="15">
        <v>3450</v>
      </c>
      <c r="E79" s="15">
        <v>3105</v>
      </c>
      <c r="F79" s="15">
        <v>2911</v>
      </c>
      <c r="G79" s="17">
        <v>2911278.01</v>
      </c>
      <c r="H79" s="17">
        <f t="shared" si="4"/>
        <v>84.376811594202906</v>
      </c>
      <c r="I79" s="18">
        <f t="shared" si="5"/>
        <v>93.752012882447659</v>
      </c>
    </row>
    <row r="80" spans="1:9" s="1" customFormat="1" x14ac:dyDescent="0.25">
      <c r="A80" s="16" t="s">
        <v>97</v>
      </c>
      <c r="B80" s="14" t="s">
        <v>98</v>
      </c>
      <c r="C80" s="15" t="s">
        <v>61</v>
      </c>
      <c r="D80" s="15">
        <v>0</v>
      </c>
      <c r="E80" s="15">
        <v>420</v>
      </c>
      <c r="F80" s="15">
        <v>401</v>
      </c>
      <c r="G80" s="17">
        <v>400526.24</v>
      </c>
      <c r="H80" s="17" t="str">
        <f t="shared" si="4"/>
        <v>***</v>
      </c>
      <c r="I80" s="18">
        <f t="shared" si="5"/>
        <v>95.476190476190482</v>
      </c>
    </row>
    <row r="81" spans="1:9" s="1" customFormat="1" x14ac:dyDescent="0.25">
      <c r="A81" s="16" t="s">
        <v>97</v>
      </c>
      <c r="B81" s="14" t="s">
        <v>98</v>
      </c>
      <c r="C81" s="15" t="s">
        <v>52</v>
      </c>
      <c r="D81" s="15">
        <v>0</v>
      </c>
      <c r="E81" s="15">
        <v>1550</v>
      </c>
      <c r="F81" s="15">
        <v>1481</v>
      </c>
      <c r="G81" s="17">
        <v>1480812.78</v>
      </c>
      <c r="H81" s="17" t="str">
        <f t="shared" si="4"/>
        <v>***</v>
      </c>
      <c r="I81" s="18">
        <f t="shared" si="5"/>
        <v>95.548387096774192</v>
      </c>
    </row>
    <row r="82" spans="1:9" s="1" customFormat="1" x14ac:dyDescent="0.25">
      <c r="A82" s="16" t="s">
        <v>99</v>
      </c>
      <c r="B82" s="14" t="s">
        <v>100</v>
      </c>
      <c r="C82" s="15" t="s">
        <v>51</v>
      </c>
      <c r="D82" s="15">
        <v>80</v>
      </c>
      <c r="E82" s="15">
        <v>80</v>
      </c>
      <c r="F82" s="15">
        <v>44</v>
      </c>
      <c r="G82" s="17">
        <v>43800</v>
      </c>
      <c r="H82" s="17">
        <f t="shared" si="4"/>
        <v>55</v>
      </c>
      <c r="I82" s="18">
        <f t="shared" si="5"/>
        <v>55</v>
      </c>
    </row>
    <row r="83" spans="1:9" s="1" customFormat="1" x14ac:dyDescent="0.25">
      <c r="A83" s="16" t="s">
        <v>99</v>
      </c>
      <c r="B83" s="14" t="s">
        <v>100</v>
      </c>
      <c r="C83" s="15" t="s">
        <v>81</v>
      </c>
      <c r="D83" s="15">
        <v>1072</v>
      </c>
      <c r="E83" s="15">
        <v>1057</v>
      </c>
      <c r="F83" s="15">
        <v>876</v>
      </c>
      <c r="G83" s="17">
        <v>875506.34</v>
      </c>
      <c r="H83" s="17">
        <f t="shared" si="4"/>
        <v>81.71641791044776</v>
      </c>
      <c r="I83" s="18">
        <f t="shared" si="5"/>
        <v>82.876064333017979</v>
      </c>
    </row>
    <row r="84" spans="1:9" s="1" customFormat="1" x14ac:dyDescent="0.25">
      <c r="A84" s="16" t="s">
        <v>99</v>
      </c>
      <c r="B84" s="14" t="s">
        <v>100</v>
      </c>
      <c r="C84" s="15" t="s">
        <v>61</v>
      </c>
      <c r="D84" s="15">
        <v>20851</v>
      </c>
      <c r="E84" s="15">
        <v>22684</v>
      </c>
      <c r="F84" s="15">
        <v>18871</v>
      </c>
      <c r="G84" s="17">
        <v>18870605.73</v>
      </c>
      <c r="H84" s="17">
        <f t="shared" si="4"/>
        <v>90.504052563426214</v>
      </c>
      <c r="I84" s="18">
        <f t="shared" si="5"/>
        <v>83.190795274202074</v>
      </c>
    </row>
    <row r="85" spans="1:9" s="1" customFormat="1" x14ac:dyDescent="0.25">
      <c r="A85" s="16" t="s">
        <v>99</v>
      </c>
      <c r="B85" s="14" t="s">
        <v>100</v>
      </c>
      <c r="C85" s="15" t="s">
        <v>52</v>
      </c>
      <c r="D85" s="15">
        <v>126662</v>
      </c>
      <c r="E85" s="15">
        <v>126282</v>
      </c>
      <c r="F85" s="15">
        <v>121658</v>
      </c>
      <c r="G85" s="17">
        <v>121657624.09999999</v>
      </c>
      <c r="H85" s="17">
        <f t="shared" si="4"/>
        <v>96.049328133141742</v>
      </c>
      <c r="I85" s="18">
        <f t="shared" si="5"/>
        <v>96.338353842986336</v>
      </c>
    </row>
    <row r="86" spans="1:9" s="1" customFormat="1" x14ac:dyDescent="0.25">
      <c r="A86" s="16" t="s">
        <v>99</v>
      </c>
      <c r="B86" s="14" t="s">
        <v>100</v>
      </c>
      <c r="C86" s="15" t="s">
        <v>101</v>
      </c>
      <c r="D86" s="15">
        <v>5120</v>
      </c>
      <c r="E86" s="15">
        <v>5135</v>
      </c>
      <c r="F86" s="15">
        <v>5058</v>
      </c>
      <c r="G86" s="17">
        <v>5057705.7</v>
      </c>
      <c r="H86" s="17">
        <f t="shared" si="4"/>
        <v>98.7890625</v>
      </c>
      <c r="I86" s="18">
        <f t="shared" si="5"/>
        <v>98.500486854917241</v>
      </c>
    </row>
    <row r="87" spans="1:9" s="1" customFormat="1" x14ac:dyDescent="0.25">
      <c r="A87" s="16" t="s">
        <v>99</v>
      </c>
      <c r="B87" s="14" t="s">
        <v>100</v>
      </c>
      <c r="C87" s="15" t="s">
        <v>39</v>
      </c>
      <c r="D87" s="15">
        <v>420</v>
      </c>
      <c r="E87" s="15">
        <v>420</v>
      </c>
      <c r="F87" s="15">
        <v>118</v>
      </c>
      <c r="G87" s="17">
        <v>118401.4</v>
      </c>
      <c r="H87" s="17">
        <f t="shared" si="4"/>
        <v>28.095238095238095</v>
      </c>
      <c r="I87" s="18">
        <f t="shared" si="5"/>
        <v>28.095238095238095</v>
      </c>
    </row>
    <row r="88" spans="1:9" s="1" customFormat="1" x14ac:dyDescent="0.25">
      <c r="A88" s="16" t="s">
        <v>99</v>
      </c>
      <c r="B88" s="14" t="s">
        <v>100</v>
      </c>
      <c r="C88" s="15" t="s">
        <v>19</v>
      </c>
      <c r="D88" s="15">
        <v>0</v>
      </c>
      <c r="E88" s="15">
        <v>14414</v>
      </c>
      <c r="F88" s="15">
        <v>14187</v>
      </c>
      <c r="G88" s="17">
        <v>14187161.65</v>
      </c>
      <c r="H88" s="17" t="str">
        <f t="shared" si="4"/>
        <v>***</v>
      </c>
      <c r="I88" s="18">
        <f t="shared" si="5"/>
        <v>98.4251422228389</v>
      </c>
    </row>
    <row r="89" spans="1:9" s="1" customFormat="1" x14ac:dyDescent="0.25">
      <c r="A89" s="16" t="s">
        <v>99</v>
      </c>
      <c r="B89" s="14" t="s">
        <v>100</v>
      </c>
      <c r="C89" s="15" t="s">
        <v>20</v>
      </c>
      <c r="D89" s="15">
        <v>3894</v>
      </c>
      <c r="E89" s="15">
        <v>4328</v>
      </c>
      <c r="F89" s="15">
        <v>3510</v>
      </c>
      <c r="G89" s="17">
        <v>3510010.92</v>
      </c>
      <c r="H89" s="17">
        <f t="shared" si="4"/>
        <v>90.138674884437592</v>
      </c>
      <c r="I89" s="18">
        <f t="shared" si="5"/>
        <v>81.099815157116453</v>
      </c>
    </row>
    <row r="90" spans="1:9" s="1" customFormat="1" x14ac:dyDescent="0.25">
      <c r="A90" s="16" t="s">
        <v>102</v>
      </c>
      <c r="B90" s="14" t="s">
        <v>103</v>
      </c>
      <c r="C90" s="15" t="s">
        <v>19</v>
      </c>
      <c r="D90" s="15">
        <v>1</v>
      </c>
      <c r="E90" s="15">
        <v>1</v>
      </c>
      <c r="F90" s="15">
        <v>0</v>
      </c>
      <c r="G90" s="17">
        <v>68.48</v>
      </c>
      <c r="H90" s="17" t="str">
        <f t="shared" si="4"/>
        <v>***</v>
      </c>
      <c r="I90" s="18" t="str">
        <f t="shared" si="5"/>
        <v>***</v>
      </c>
    </row>
    <row r="91" spans="1:9" s="1" customFormat="1" x14ac:dyDescent="0.25">
      <c r="A91" s="16" t="s">
        <v>102</v>
      </c>
      <c r="B91" s="14" t="s">
        <v>103</v>
      </c>
      <c r="C91" s="15" t="s">
        <v>20</v>
      </c>
      <c r="D91" s="15">
        <v>4</v>
      </c>
      <c r="E91" s="15">
        <v>4</v>
      </c>
      <c r="F91" s="15">
        <v>0</v>
      </c>
      <c r="G91" s="17">
        <v>0</v>
      </c>
      <c r="H91" s="17" t="str">
        <f t="shared" si="4"/>
        <v>***</v>
      </c>
      <c r="I91" s="18" t="str">
        <f t="shared" si="5"/>
        <v>***</v>
      </c>
    </row>
    <row r="92" spans="1:9" s="1" customFormat="1" x14ac:dyDescent="0.25">
      <c r="A92" s="16" t="s">
        <v>102</v>
      </c>
      <c r="B92" s="14" t="s">
        <v>103</v>
      </c>
      <c r="C92" s="15" t="s">
        <v>62</v>
      </c>
      <c r="D92" s="15">
        <v>598</v>
      </c>
      <c r="E92" s="15">
        <v>648</v>
      </c>
      <c r="F92" s="15">
        <v>608</v>
      </c>
      <c r="G92" s="17">
        <v>608456.84</v>
      </c>
      <c r="H92" s="17">
        <f t="shared" si="4"/>
        <v>101.67224080267559</v>
      </c>
      <c r="I92" s="18">
        <f t="shared" si="5"/>
        <v>93.827160493827165</v>
      </c>
    </row>
    <row r="93" spans="1:9" s="1" customFormat="1" x14ac:dyDescent="0.25">
      <c r="A93" s="16" t="s">
        <v>104</v>
      </c>
      <c r="B93" s="14" t="s">
        <v>105</v>
      </c>
      <c r="C93" s="15" t="s">
        <v>106</v>
      </c>
      <c r="D93" s="15">
        <v>4267</v>
      </c>
      <c r="E93" s="15">
        <v>4267</v>
      </c>
      <c r="F93" s="15">
        <v>4220</v>
      </c>
      <c r="G93" s="17">
        <v>4220265</v>
      </c>
      <c r="H93" s="17">
        <f t="shared" si="4"/>
        <v>98.898523552847436</v>
      </c>
      <c r="I93" s="18">
        <f t="shared" si="5"/>
        <v>98.898523552847436</v>
      </c>
    </row>
    <row r="94" spans="1:9" s="1" customFormat="1" x14ac:dyDescent="0.25">
      <c r="A94" s="16" t="s">
        <v>104</v>
      </c>
      <c r="B94" s="14" t="s">
        <v>105</v>
      </c>
      <c r="C94" s="15" t="s">
        <v>20</v>
      </c>
      <c r="D94" s="15">
        <v>200</v>
      </c>
      <c r="E94" s="15">
        <v>200</v>
      </c>
      <c r="F94" s="15">
        <v>182</v>
      </c>
      <c r="G94" s="17">
        <v>181892</v>
      </c>
      <c r="H94" s="17">
        <f t="shared" si="4"/>
        <v>91</v>
      </c>
      <c r="I94" s="18">
        <f t="shared" si="5"/>
        <v>91</v>
      </c>
    </row>
    <row r="95" spans="1:9" s="1" customFormat="1" x14ac:dyDescent="0.25">
      <c r="A95" s="16" t="s">
        <v>107</v>
      </c>
      <c r="B95" s="14" t="s">
        <v>108</v>
      </c>
      <c r="C95" s="15" t="s">
        <v>109</v>
      </c>
      <c r="D95" s="15">
        <v>5533</v>
      </c>
      <c r="E95" s="15">
        <v>5533</v>
      </c>
      <c r="F95" s="15">
        <v>1206544</v>
      </c>
      <c r="G95" s="17">
        <v>1206543858.8</v>
      </c>
      <c r="H95" s="17">
        <f t="shared" si="4"/>
        <v>21806.325682270017</v>
      </c>
      <c r="I95" s="18">
        <f t="shared" si="5"/>
        <v>21806.325682270017</v>
      </c>
    </row>
    <row r="96" spans="1:9" s="1" customFormat="1" x14ac:dyDescent="0.25">
      <c r="A96" s="16" t="s">
        <v>107</v>
      </c>
      <c r="B96" s="14" t="s">
        <v>108</v>
      </c>
      <c r="C96" s="15" t="s">
        <v>62</v>
      </c>
      <c r="D96" s="15">
        <v>0</v>
      </c>
      <c r="E96" s="15">
        <v>548</v>
      </c>
      <c r="F96" s="15">
        <v>548</v>
      </c>
      <c r="G96" s="17">
        <v>547647.56999999995</v>
      </c>
      <c r="H96" s="17" t="str">
        <f t="shared" si="4"/>
        <v>***</v>
      </c>
      <c r="I96" s="18">
        <f t="shared" si="5"/>
        <v>100</v>
      </c>
    </row>
    <row r="97" spans="1:9" s="1" customFormat="1" x14ac:dyDescent="0.25">
      <c r="A97" s="16" t="s">
        <v>110</v>
      </c>
      <c r="B97" s="14" t="s">
        <v>111</v>
      </c>
      <c r="C97" s="15" t="s">
        <v>62</v>
      </c>
      <c r="D97" s="15">
        <v>2000</v>
      </c>
      <c r="E97" s="15">
        <v>2400</v>
      </c>
      <c r="F97" s="15">
        <v>2084</v>
      </c>
      <c r="G97" s="17">
        <v>2084042</v>
      </c>
      <c r="H97" s="17">
        <f t="shared" si="4"/>
        <v>104.2</v>
      </c>
      <c r="I97" s="18">
        <f t="shared" si="5"/>
        <v>86.833333333333329</v>
      </c>
    </row>
    <row r="98" spans="1:9" s="1" customFormat="1" x14ac:dyDescent="0.25">
      <c r="A98" s="16" t="s">
        <v>112</v>
      </c>
      <c r="B98" s="14" t="s">
        <v>113</v>
      </c>
      <c r="C98" s="15" t="s">
        <v>42</v>
      </c>
      <c r="D98" s="15">
        <v>0</v>
      </c>
      <c r="E98" s="15">
        <v>319</v>
      </c>
      <c r="F98" s="15">
        <v>318</v>
      </c>
      <c r="G98" s="17">
        <v>318125.32</v>
      </c>
      <c r="H98" s="17" t="str">
        <f t="shared" si="4"/>
        <v>***</v>
      </c>
      <c r="I98" s="18">
        <f t="shared" si="5"/>
        <v>99.686520376175551</v>
      </c>
    </row>
    <row r="99" spans="1:9" s="1" customFormat="1" x14ac:dyDescent="0.25">
      <c r="A99" s="16" t="s">
        <v>112</v>
      </c>
      <c r="B99" s="14" t="s">
        <v>113</v>
      </c>
      <c r="C99" s="15" t="s">
        <v>16</v>
      </c>
      <c r="D99" s="15">
        <v>0</v>
      </c>
      <c r="E99" s="15">
        <v>21</v>
      </c>
      <c r="F99" s="15">
        <v>21</v>
      </c>
      <c r="G99" s="17">
        <v>20511.599999999999</v>
      </c>
      <c r="H99" s="17" t="str">
        <f t="shared" si="4"/>
        <v>***</v>
      </c>
      <c r="I99" s="18">
        <f t="shared" si="5"/>
        <v>100</v>
      </c>
    </row>
    <row r="100" spans="1:9" s="1" customFormat="1" x14ac:dyDescent="0.25">
      <c r="A100" s="16" t="s">
        <v>112</v>
      </c>
      <c r="B100" s="14" t="s">
        <v>113</v>
      </c>
      <c r="C100" s="15" t="s">
        <v>62</v>
      </c>
      <c r="D100" s="15">
        <v>0</v>
      </c>
      <c r="E100" s="15">
        <v>508</v>
      </c>
      <c r="F100" s="15">
        <v>505</v>
      </c>
      <c r="G100" s="17">
        <v>505146.44</v>
      </c>
      <c r="H100" s="17" t="str">
        <f t="shared" si="4"/>
        <v>***</v>
      </c>
      <c r="I100" s="18">
        <f t="shared" si="5"/>
        <v>99.409448818897644</v>
      </c>
    </row>
    <row r="101" spans="1:9" s="1" customFormat="1" x14ac:dyDescent="0.25">
      <c r="A101" s="16" t="s">
        <v>114</v>
      </c>
      <c r="B101" s="14" t="s">
        <v>115</v>
      </c>
      <c r="C101" s="15" t="s">
        <v>62</v>
      </c>
      <c r="D101" s="15">
        <v>10345</v>
      </c>
      <c r="E101" s="15">
        <v>2930</v>
      </c>
      <c r="F101" s="15">
        <v>0</v>
      </c>
      <c r="G101" s="17">
        <v>0</v>
      </c>
      <c r="H101" s="17" t="str">
        <f t="shared" si="4"/>
        <v>***</v>
      </c>
      <c r="I101" s="18" t="str">
        <f t="shared" si="5"/>
        <v>***</v>
      </c>
    </row>
    <row r="102" spans="1:9" s="1" customFormat="1" x14ac:dyDescent="0.25">
      <c r="A102" s="19" t="s">
        <v>116</v>
      </c>
      <c r="B102" s="20"/>
      <c r="C102" s="20"/>
      <c r="D102" s="21">
        <v>556242</v>
      </c>
      <c r="E102" s="21">
        <v>632342</v>
      </c>
      <c r="F102" s="21">
        <v>1787896</v>
      </c>
      <c r="G102" s="22">
        <v>1787895793.9300001</v>
      </c>
      <c r="H102" s="22">
        <f t="shared" si="4"/>
        <v>321.4241283470144</v>
      </c>
      <c r="I102" s="23">
        <f t="shared" si="5"/>
        <v>282.74193395346191</v>
      </c>
    </row>
    <row r="103" spans="1:9" s="28" customFormat="1" ht="5.25" thickBot="1" x14ac:dyDescent="0.2">
      <c r="A103" s="29" t="s">
        <v>3</v>
      </c>
      <c r="B103" s="24" t="s">
        <v>3</v>
      </c>
      <c r="C103" s="25"/>
      <c r="D103" s="26"/>
      <c r="E103" s="26"/>
      <c r="F103" s="26"/>
      <c r="G103" s="26"/>
      <c r="H103" s="26"/>
      <c r="I103" s="27"/>
    </row>
    <row r="104" spans="1:9" s="1" customFormat="1" x14ac:dyDescent="0.25">
      <c r="A104" s="19" t="s">
        <v>117</v>
      </c>
      <c r="B104" s="20"/>
      <c r="C104" s="20"/>
      <c r="D104" s="21">
        <v>-5533</v>
      </c>
      <c r="E104" s="21">
        <v>-6081</v>
      </c>
      <c r="F104" s="21">
        <v>-1207092</v>
      </c>
      <c r="G104" s="22">
        <v>-1207091506.3699999</v>
      </c>
      <c r="H104" s="22">
        <f>IF(OR((D104=0),AND((D104&lt;0),(F104&gt;=0)),AND((D104&gt;0),(F104&lt;=0))),"***",100*F104/D104)</f>
        <v>21816.229893367072</v>
      </c>
      <c r="I104" s="23">
        <f>IF(OR((E104=0),AND((E104&lt;0),(F104&gt;=0)),AND((E104&gt;0),(F104&lt;=0))),"***",100*F104/E104)</f>
        <v>19850.222002960039</v>
      </c>
    </row>
    <row r="105" spans="1:9" s="28" customFormat="1" ht="5.25" thickBot="1" x14ac:dyDescent="0.2">
      <c r="A105" s="29" t="s">
        <v>3</v>
      </c>
      <c r="B105" s="24" t="s">
        <v>3</v>
      </c>
      <c r="C105" s="25"/>
      <c r="D105" s="26"/>
      <c r="E105" s="26"/>
      <c r="F105" s="26"/>
      <c r="G105" s="26"/>
      <c r="H105" s="26"/>
      <c r="I105" s="27"/>
    </row>
    <row r="106" spans="1:9" s="1" customFormat="1" x14ac:dyDescent="0.25">
      <c r="A106" s="19" t="s">
        <v>118</v>
      </c>
      <c r="B106" s="20"/>
      <c r="C106" s="20"/>
      <c r="D106" s="21">
        <v>550709</v>
      </c>
      <c r="E106" s="21">
        <v>626261</v>
      </c>
      <c r="F106" s="21">
        <v>580804</v>
      </c>
      <c r="G106" s="22">
        <v>580804287.55999994</v>
      </c>
      <c r="H106" s="22">
        <f>IF(OR((D106=0),AND((D106&lt;0),(F106&gt;=0)),AND((D106&gt;0),(F106&lt;=0))),"***",100*F106/D106)</f>
        <v>105.46477359186068</v>
      </c>
      <c r="I106" s="23">
        <f>IF(OR((E106=0),AND((E106&lt;0),(F106&gt;=0)),AND((E106&gt;0),(F106&lt;=0))),"***",100*F106/E106)</f>
        <v>92.741524699765748</v>
      </c>
    </row>
    <row r="107" spans="1:9" s="28" customFormat="1" ht="5.25" thickBot="1" x14ac:dyDescent="0.2">
      <c r="A107" s="29" t="s">
        <v>3</v>
      </c>
      <c r="B107" s="24" t="s">
        <v>3</v>
      </c>
      <c r="C107" s="25"/>
      <c r="D107" s="26"/>
      <c r="E107" s="26"/>
      <c r="F107" s="26"/>
      <c r="G107" s="26"/>
      <c r="H107" s="26"/>
      <c r="I107" s="27"/>
    </row>
    <row r="108" spans="1:9" s="1" customFormat="1" x14ac:dyDescent="0.25">
      <c r="A108" s="2" t="s">
        <v>119</v>
      </c>
    </row>
    <row r="109" spans="1:9" s="1" customFormat="1" x14ac:dyDescent="0.25">
      <c r="A109" s="2"/>
    </row>
    <row r="110" spans="1:9" s="1" customFormat="1" x14ac:dyDescent="0.25">
      <c r="A110" s="2"/>
    </row>
    <row r="111" spans="1:9" s="1" customFormat="1" x14ac:dyDescent="0.25">
      <c r="A111" s="2"/>
    </row>
    <row r="112" spans="1:9" s="1" customFormat="1" x14ac:dyDescent="0.25">
      <c r="A112" s="2"/>
    </row>
    <row r="113" spans="1:1" s="1" customFormat="1" x14ac:dyDescent="0.25">
      <c r="A113" s="2"/>
    </row>
    <row r="114" spans="1:1" s="1" customFormat="1" x14ac:dyDescent="0.25">
      <c r="A114" s="2" t="s">
        <v>119</v>
      </c>
    </row>
  </sheetData>
  <mergeCells count="5">
    <mergeCell ref="A6:C6"/>
    <mergeCell ref="A12:C12"/>
    <mergeCell ref="A58:C58"/>
    <mergeCell ref="A72:C72"/>
    <mergeCell ref="A74:C74"/>
  </mergeCells>
  <conditionalFormatting sqref="B7:B9 B11:B1048576">
    <cfRule type="expression" dxfId="5" priority="10">
      <formula>AND(IF($B7=$B6,1),IF($B7&lt;&gt;"",1))</formula>
    </cfRule>
  </conditionalFormatting>
  <conditionalFormatting sqref="A7:A1048576">
    <cfRule type="expression" dxfId="4" priority="3">
      <formula>AND(IF($A7=$A6,1),IF($A7&lt;&gt;"",1))</formula>
    </cfRule>
  </conditionalFormatting>
  <conditionalFormatting sqref="B18">
    <cfRule type="expression" dxfId="3" priority="12">
      <formula>$B18=$B16</formula>
    </cfRule>
  </conditionalFormatting>
  <conditionalFormatting sqref="A18">
    <cfRule type="expression" dxfId="2" priority="15">
      <formula>A18=A16</formula>
    </cfRule>
  </conditionalFormatting>
  <conditionalFormatting sqref="B17">
    <cfRule type="expression" dxfId="1" priority="2">
      <formula>$B17=$B16</formula>
    </cfRule>
  </conditionalFormatting>
  <conditionalFormatting sqref="A17">
    <cfRule type="expression" dxfId="0" priority="1">
      <formula>A17=A16</formula>
    </cfRule>
  </conditionalFormatting>
  <pageMargins left="0.70866141732283472" right="0.70866141732283472" top="0.78740157480314965" bottom="0.78740157480314965" header="0.31496062992125984" footer="0.31496062992125984"/>
  <pageSetup paperSize="9" scale="91" fitToHeight="0" orientation="landscape" r:id="rId1"/>
  <headerFooter>
    <oddHeader>&amp;RSestava UCRXL546</oddHeader>
    <oddFooter>Stránka &amp;P z &amp;N</oddFooter>
  </headerFooter>
  <ignoredErrors>
    <ignoredError sqref="A97:A101 A95:A96 A93:A94 A90:A92 A82:A89 A80:A81 A75:A79 A73 A70:A71 A66:A69 A64:A65 A59:A63 A54:A57 A51:A53 A47:A50 A36:A46 A28:A35 A21:A27 A13:A20 A7:A11 C7:C11 C13:C35 C36:C57 C59:C71 C73 C75:C94 C95:C10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UCRXL546</vt:lpstr>
      <vt:lpstr>UCRXL546!Názvy_tisku</vt:lpstr>
      <vt:lpstr>UCRXL546!Oblast_tisku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Vyplašil</dc:creator>
  <cp:lastModifiedBy>Palarčíková Věra</cp:lastModifiedBy>
  <cp:lastPrinted>2020-07-14T15:43:44Z</cp:lastPrinted>
  <dcterms:created xsi:type="dcterms:W3CDTF">2020-07-14T14:37:18Z</dcterms:created>
  <dcterms:modified xsi:type="dcterms:W3CDTF">2024-04-29T14:45:06Z</dcterms:modified>
</cp:coreProperties>
</file>