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050" activeTab="0"/>
  </bookViews>
  <sheets>
    <sheet name="investice" sheetId="1" r:id="rId1"/>
    <sheet name="List1" sheetId="2" r:id="rId2"/>
  </sheets>
  <definedNames/>
  <calcPr fullCalcOnLoad="1"/>
</workbook>
</file>

<file path=xl/sharedStrings.xml><?xml version="1.0" encoding="utf-8"?>
<sst xmlns="http://schemas.openxmlformats.org/spreadsheetml/2006/main" count="149" uniqueCount="91">
  <si>
    <t>Číslo akce</t>
  </si>
  <si>
    <t>Název akce</t>
  </si>
  <si>
    <t>Poznámka</t>
  </si>
  <si>
    <t>Kapitálové výdaje celkem</t>
  </si>
  <si>
    <t xml:space="preserve">Projektová </t>
  </si>
  <si>
    <t>Stavební</t>
  </si>
  <si>
    <t>Ostatní</t>
  </si>
  <si>
    <t>Celkem</t>
  </si>
  <si>
    <t>dokumen.</t>
  </si>
  <si>
    <t>práce</t>
  </si>
  <si>
    <t>Přehled kapitálových výdajů dle jednotlivých odborů a investičních akcí (v tis. Kč)</t>
  </si>
  <si>
    <t>Odbor majetkový</t>
  </si>
  <si>
    <t>Celkem OIMH</t>
  </si>
  <si>
    <t>Celkem OM</t>
  </si>
  <si>
    <t xml:space="preserve">Odbor investic a místního hospodářství                                                                                                                                                   </t>
  </si>
  <si>
    <t xml:space="preserve">Odbor strategického rozvoje, školství a volnočasových aktivit                                                                                                                                  </t>
  </si>
  <si>
    <t>Uvolnění dlouhodobých pozastávek investičních akcí</t>
  </si>
  <si>
    <t>Zpracování projektových dokumentací akcí pod čarou pro objekty mateřských škol.</t>
  </si>
  <si>
    <t>Zpracování projektových dokumentací akcí pod čarou pro objekty základních škol.</t>
  </si>
  <si>
    <t>Jedná se o uvolnění dlouhodobých pozastávek z investičních akcí realizovaných v minulých letech.</t>
  </si>
  <si>
    <t>Zpracování projektových dokumentací akcí pod čarou.</t>
  </si>
  <si>
    <t>Jedná se o realizaci prací charakteru technického zhodnocení v bytech zajišťovanou správci - odborem majetkovým.</t>
  </si>
  <si>
    <t>Celkem OŠR</t>
  </si>
  <si>
    <t>Jedná se o projektové dokumentace k plánovaným akcím pod čarou plánu investic.</t>
  </si>
  <si>
    <t>Projektové dokumentace vč. krátkodobých pozastávek</t>
  </si>
  <si>
    <t>Technické zhodnocení majetku - byty</t>
  </si>
  <si>
    <t>Zpracování projektových dokumentací akcí pod čarou včetně uvolnění krátkodobých pozastávek.</t>
  </si>
  <si>
    <t>Technické zhodnocení majetku - nebyty</t>
  </si>
  <si>
    <t>Jedná se o realizaci prací charakteru technického zhodnocení v nebytových prostorech zajišťovanou správci - odborem majetkovým.</t>
  </si>
  <si>
    <t>Odbor sociálních věcí</t>
  </si>
  <si>
    <t>Celkem OSV</t>
  </si>
  <si>
    <t>9001</t>
  </si>
  <si>
    <t>9006</t>
  </si>
  <si>
    <t>Energetické úspory v BD Fügnerova 6</t>
  </si>
  <si>
    <t>Výkup pozemků pod garážemi</t>
  </si>
  <si>
    <t>Investiční transfery příspěvkovým organizacím</t>
  </si>
  <si>
    <t xml:space="preserve">V rámci akce dochází k výkupu pozemků pod garážemi. </t>
  </si>
  <si>
    <t>Proinvestováno za rok 2022</t>
  </si>
  <si>
    <t>Upravený rozpočet na rok 2022</t>
  </si>
  <si>
    <t>Ukončené akce k 31.12.2022</t>
  </si>
  <si>
    <t>Zahájené akce k 31.12.2022</t>
  </si>
  <si>
    <t>Nezahájené akce k 31.12.2022</t>
  </si>
  <si>
    <t>Infrastruktura ZŠ - Ostrčilova 10 - inovace</t>
  </si>
  <si>
    <t>Freetime zóna na Ostrčilce</t>
  </si>
  <si>
    <t>Obnova gastro vybavení ŠJ Gen. Píky</t>
  </si>
  <si>
    <t>9379</t>
  </si>
  <si>
    <t>Rekonstrukce chodníků ul. Horova a Sadová</t>
  </si>
  <si>
    <t>Workoutové hřiště na ulici Gen. Píky</t>
  </si>
  <si>
    <t>Rekonstrukce chodníku ul. Křižíkova</t>
  </si>
  <si>
    <t>Regenerace sídliště Fifejdy II. - VII. etapa část B + XI. etapa část B</t>
  </si>
  <si>
    <t xml:space="preserve">Jedná se o opětovné zavedení investiční akce, která byla realizována v roce 2021. V průběhu schvalovacího řízení trvalého dopravního značení vznikl požadavek na obměnu a doplnění navržených svislých dopravních značek v území VII. etapy.  </t>
  </si>
  <si>
    <t>Houpačka pro hendikepované</t>
  </si>
  <si>
    <t>Relax zóna v Komenského sadech</t>
  </si>
  <si>
    <t>9377</t>
  </si>
  <si>
    <t>Regenerace sídliště Fifejdy II. - XII. etapa</t>
  </si>
  <si>
    <t>9378</t>
  </si>
  <si>
    <t>Regenerace sídliště Šalamouna 6. etapa - část B</t>
  </si>
  <si>
    <t>Discgolfové hřiště na ul. Hornopolní</t>
  </si>
  <si>
    <t>Jungmannova 8 - rekonstrukce a nástavba bytového domu</t>
  </si>
  <si>
    <t>BD U Tiskárny 2 - rekonstrukce domu</t>
  </si>
  <si>
    <t>Energetické úspory v BD Úprkova 11</t>
  </si>
  <si>
    <t>Pracoviště OSV, oddělení sociálních služeb, Tyršova 1761/14, Moravská Ostrava</t>
  </si>
  <si>
    <t>Odstranění závad z prověrky BOZP</t>
  </si>
  <si>
    <t>Instalace automatických dveří</t>
  </si>
  <si>
    <t>Nákup vybavení pro sociální služby</t>
  </si>
  <si>
    <t xml:space="preserve">Jednalo se o akci participativního rozpočtu. </t>
  </si>
  <si>
    <t>Jednalo se o pořízení dvou kusů plynových kotlů a plynové pánve pro školní jídelnu.</t>
  </si>
  <si>
    <t>Jednalo se o rekonstrukci ulice Gajdošova – etapa B, která začíná v křížení s ul. Hornických učňů a končí v křížení s ulicí Vítkovická. Součástí realizace byly úpravy tras stávajících chodníků, místních komunikací a zpevněných ploch vč. jejich šířkových a výškových úprav, nové parkovací plochy, přeložky veřejného osvětlení vč. umístění nových stožárů VO, umístění kanalizačních vpustí a přípojek, chráničky podzemních vedení, mobiliář, terénní a sadové úpravy.</t>
  </si>
  <si>
    <t xml:space="preserve">Hřiště bylo vybudováno v lokalitě na ulici Hornopolní (poblíž hotelu Park Inn). Součástí hřiště jsou jednotlivá odhoziště a informační tabule.  </t>
  </si>
  <si>
    <t xml:space="preserve"> </t>
  </si>
  <si>
    <t>V rámci akce došlo k rekonstrukci bytového domu. Byla provedena nástavba objektu s dispozicí 4 bytů.</t>
  </si>
  <si>
    <t>Předmětem je realizace zábradlí na venkovní schodiště u hlavního a bočního vstupu do budovy radnice.</t>
  </si>
  <si>
    <t>Došlo k instalaci houpačky pro pohybově omezené děti v Dětském ráji v sadu Dr. Milady Horákové.</t>
  </si>
  <si>
    <t>V rámci akce bylo realizováno odpočinkové místo s houpacími sítěmi a mlžnou sprchou pro osvěžení v letních měsících, navržené poblíž workoutového hřiště v Komenského sadech.</t>
  </si>
  <si>
    <t>Odbor vnitřních věcí</t>
  </si>
  <si>
    <t xml:space="preserve">Předmětem akce byla modernizace odborných učeben a jejich kabinetů, stavební úpravy k zajištění bezbariérových podlah, nové rozvody elektro a v části i zdravotechniky, nový bezbariérový vstup. Součástí akce bylo i dodání IT technologie a konektivity v daných učebnách. </t>
  </si>
  <si>
    <t>Projektové dokumentace ZŠ</t>
  </si>
  <si>
    <t>Projektové dokumentace MŠ</t>
  </si>
  <si>
    <t>Projektové dokumentace OIMH</t>
  </si>
  <si>
    <t>Předmětem veřejné zakázky byla rekonstrukce oboustranného chodníku vedoucího podél ulice Sadové až k ulici Vítězné a jednostranného chodníku podél ulice Sadové.  Dále se zrekonstruovaly vozovky ulice Horovy a ulice Sadové, stávající parkoviště a došlo k výstavbě dvou nových parkovacích míst na ulici Sadová. Došlo k doplnění chodníků o bezbariérové prvky vč. reliéfní dlažby. Místo pro přecházení přes ulici Vítěznou bylo zúženo a doplněno o vysazené chodníkové plochy. Součástí veřejné zakázky je rovněž následná péče o rostliny po dobu 5 let.</t>
  </si>
  <si>
    <t xml:space="preserve">Vybudování workoutového hřiště s dopadovou plochou z lité pryže a cvičebními prvky. Hřiště je určeno především pro mládež a dospělé. </t>
  </si>
  <si>
    <t>Předmětem veřejné zakázky byla rekonstrukce stávajících zpevněných ploch pro pěší včetně osazení bezbariérových prvků. Rekonstrukce zahrnovala úsek komunikace Křižíkova pro pěší po pravé straně od ulice Nádražní po ulici Slavíčkova. Rekonstrukce zahrnovala i napojení chodníku na ulici Křižíkova na komunikaci na ulici Slavíčkova.</t>
  </si>
  <si>
    <t>Předmětem veřejné zakázky byla rekonstrukce části sídliště Fifejdy II. Lokalita řešeného území je ohraničena ulicemi Lechowiczova a Gen. Janouška a areálem MŠO Lechowiczova. V rámci akce došlo k regeneraci veřejných prostor a zajištění možnosti trávení volného času obyvatel sídliště. V rámci akce se řešilo vybudování nových parkovacích stání a úprava povrchu kolmých parkovacích stání a části ulice Lechowiczova, přestavba a doplnění komunikací pro pěší. Součástí akce byly i sadové úpravy, rekonstrukce veřejného osvětlení, vybudování dětského hřiště a doplnění mobiliáře.</t>
  </si>
  <si>
    <t>Předmětem akce byla komplexní rekonstrukce bytového domu.</t>
  </si>
  <si>
    <t xml:space="preserve">Jednalo se o celkovou rekonstrukci původně památkově chráněného objektu. </t>
  </si>
  <si>
    <t xml:space="preserve">Předmětem akce byla rekonstrukce nebytového prostoru v objektu čp. 1761, ul. Tyršova, na nové pracoviště OSV. </t>
  </si>
  <si>
    <t>Pořízení polohovacích lůžek, polohovacích křesel a dalšího vybavení pro sociální služby.</t>
  </si>
  <si>
    <t>Celkem OVV</t>
  </si>
  <si>
    <r>
      <t xml:space="preserve">Přehled kapitálových výdajů dle jednotlivých odborů a investičních akcí (v tis. Kč)                                                 </t>
    </r>
    <r>
      <rPr>
        <b/>
        <sz val="13"/>
        <rFont val="Arial"/>
        <family val="2"/>
      </rPr>
      <t xml:space="preserve"> tabulka č. 5</t>
    </r>
  </si>
  <si>
    <t xml:space="preserve">Jednalo se o znovuzavedení akce realizované v roce 2021. Předmětem byla  náprava vzniklé nesrovnalosti v ceně díla, kterou je početní chyba v rozpočtu víceprací, kde nebyla započtena částka ve výši 1 460,00 Kč bez DPH, kterou bylo nutné dodavateli dodatečně uhradit. </t>
  </si>
  <si>
    <t xml:space="preserve">V rámci akce byly pořízeny a namontovány nové automatické posuvné vstupní dveře do budovy radnice. </t>
  </si>
</sst>
</file>

<file path=xl/styles.xml><?xml version="1.0" encoding="utf-8"?>
<styleSheet xmlns="http://schemas.openxmlformats.org/spreadsheetml/2006/main">
  <numFmts count="3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 ##,000_);[Red]\([$€-2]\ #\ ##,000\)"/>
    <numFmt numFmtId="184" formatCode="[$-405]d\.\ mmmm\ yyyy"/>
    <numFmt numFmtId="185" formatCode="0.0"/>
    <numFmt numFmtId="186" formatCode="_-* #,##0.0\ _K_č_-;\-* #,##0.0\ _K_č_-;_-* &quot;-&quot;??\ _K_č_-;_-@_-"/>
    <numFmt numFmtId="187" formatCode="_-* #,##0\ _K_č_-;\-* #,##0\ _K_č_-;_-* &quot;-&quot;??\ _K_č_-;_-@_-"/>
    <numFmt numFmtId="188" formatCode="[$-405]dddd\ d\.\ mmmm\ yyyy"/>
  </numFmts>
  <fonts count="45">
    <font>
      <sz val="10"/>
      <name val="Arial"/>
      <family val="2"/>
    </font>
    <font>
      <sz val="10"/>
      <name val="Arial CE"/>
      <family val="0"/>
    </font>
    <font>
      <b/>
      <sz val="12"/>
      <name val="Arial"/>
      <family val="2"/>
    </font>
    <font>
      <b/>
      <sz val="10"/>
      <name val="Arial"/>
      <family val="2"/>
    </font>
    <font>
      <u val="single"/>
      <sz val="10"/>
      <color indexed="12"/>
      <name val="Arial"/>
      <family val="2"/>
    </font>
    <font>
      <u val="single"/>
      <sz val="10"/>
      <color indexed="36"/>
      <name val="Arial"/>
      <family val="2"/>
    </font>
    <font>
      <b/>
      <sz val="9"/>
      <name val="Arial"/>
      <family val="2"/>
    </font>
    <font>
      <b/>
      <sz val="14"/>
      <name val="Arial"/>
      <family val="2"/>
    </font>
    <font>
      <b/>
      <sz val="13"/>
      <name val="Arial"/>
      <family val="2"/>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Arial"/>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5"/>
        <bgColor indexed="64"/>
      </patternFill>
    </fill>
    <fill>
      <patternFill patternType="solid">
        <fgColor theme="0"/>
        <bgColor indexed="64"/>
      </patternFill>
    </fill>
  </fills>
  <borders count="3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medium"/>
    </border>
    <border>
      <left style="thin"/>
      <right style="thin"/>
      <top style="thin"/>
      <bottom style="thin"/>
    </border>
    <border>
      <left style="thin"/>
      <right style="thin"/>
      <top style="medium"/>
      <bottom style="thin"/>
    </border>
    <border>
      <left style="medium"/>
      <right style="thin"/>
      <top style="thin"/>
      <bottom style="thin"/>
    </border>
    <border>
      <left>
        <color indexed="63"/>
      </left>
      <right>
        <color indexed="63"/>
      </right>
      <top style="medium"/>
      <bottom style="medium"/>
    </border>
    <border>
      <left style="thin"/>
      <right style="thin"/>
      <top>
        <color indexed="63"/>
      </top>
      <bottom style="thin"/>
    </border>
    <border>
      <left style="thin"/>
      <right>
        <color indexed="63"/>
      </right>
      <top style="medium"/>
      <bottom style="medium"/>
    </border>
    <border>
      <left style="medium"/>
      <right style="thin"/>
      <top>
        <color indexed="63"/>
      </top>
      <bottom style="thin"/>
    </border>
    <border>
      <left style="thin"/>
      <right style="medium"/>
      <top style="thin"/>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medium"/>
      <right style="thin"/>
      <top style="medium"/>
      <bottom style="thin"/>
    </border>
    <border>
      <left style="thin"/>
      <right style="thin"/>
      <top style="medium"/>
      <bottom>
        <color indexed="63"/>
      </bottom>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pplyNumberFormat="0" applyFill="0" applyAlignment="0" applyProtection="0"/>
    <xf numFmtId="165" fontId="1" fillId="0" borderId="0" applyFont="0" applyFill="0" applyBorder="0" applyAlignment="0" applyProtection="0"/>
    <xf numFmtId="164" fontId="1" fillId="0" borderId="0" applyFont="0" applyFill="0" applyBorder="0" applyAlignment="0" applyProtection="0"/>
    <xf numFmtId="0" fontId="4" fillId="0" borderId="0" applyNumberFormat="0" applyFill="0" applyBorder="0" applyAlignment="0" applyProtection="0"/>
    <xf numFmtId="0" fontId="30" fillId="20"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27"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xf numFmtId="0" fontId="0" fillId="22" borderId="6" applyNumberFormat="0" applyFont="0" applyAlignment="0" applyProtection="0"/>
    <xf numFmtId="9" fontId="1" fillId="0" borderId="0" applyFont="0" applyFill="0" applyBorder="0" applyAlignment="0" applyProtection="0"/>
    <xf numFmtId="0" fontId="36" fillId="0" borderId="7" applyNumberFormat="0" applyFill="0" applyAlignment="0" applyProtection="0"/>
    <xf numFmtId="0" fontId="37"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130">
    <xf numFmtId="0" fontId="0" fillId="0" borderId="0" xfId="0" applyAlignment="1">
      <alignment/>
    </xf>
    <xf numFmtId="0" fontId="2" fillId="0" borderId="0" xfId="0" applyFont="1" applyAlignment="1">
      <alignment/>
    </xf>
    <xf numFmtId="3" fontId="2" fillId="0" borderId="0" xfId="0" applyNumberFormat="1" applyFont="1" applyAlignment="1">
      <alignment/>
    </xf>
    <xf numFmtId="0" fontId="2" fillId="0" borderId="0" xfId="0" applyFont="1" applyAlignment="1">
      <alignment/>
    </xf>
    <xf numFmtId="0" fontId="0" fillId="0" borderId="10" xfId="0" applyBorder="1" applyAlignment="1">
      <alignment horizontal="center" vertical="center"/>
    </xf>
    <xf numFmtId="0" fontId="0" fillId="0" borderId="10" xfId="0" applyBorder="1" applyAlignment="1">
      <alignment horizontal="center"/>
    </xf>
    <xf numFmtId="0" fontId="3" fillId="0" borderId="0" xfId="0" applyFont="1" applyAlignment="1">
      <alignment/>
    </xf>
    <xf numFmtId="0" fontId="2" fillId="33" borderId="0" xfId="0" applyFont="1" applyFill="1" applyAlignment="1">
      <alignment/>
    </xf>
    <xf numFmtId="0" fontId="0" fillId="33" borderId="0" xfId="0" applyFill="1" applyAlignment="1">
      <alignment/>
    </xf>
    <xf numFmtId="3" fontId="2" fillId="33" borderId="0" xfId="0" applyNumberFormat="1" applyFont="1" applyFill="1" applyAlignment="1">
      <alignment/>
    </xf>
    <xf numFmtId="0" fontId="0" fillId="0" borderId="0" xfId="0" applyFont="1" applyAlignment="1">
      <alignment/>
    </xf>
    <xf numFmtId="0" fontId="0" fillId="0" borderId="0" xfId="0" applyBorder="1" applyAlignment="1">
      <alignment horizontal="center" vertical="center"/>
    </xf>
    <xf numFmtId="0" fontId="0" fillId="0" borderId="0" xfId="0" applyBorder="1" applyAlignment="1">
      <alignment horizontal="center"/>
    </xf>
    <xf numFmtId="0" fontId="2" fillId="0" borderId="0" xfId="0" applyFont="1" applyBorder="1" applyAlignment="1">
      <alignment/>
    </xf>
    <xf numFmtId="0" fontId="0" fillId="0" borderId="0" xfId="0" applyBorder="1" applyAlignment="1">
      <alignment/>
    </xf>
    <xf numFmtId="0" fontId="3" fillId="0" borderId="0" xfId="0" applyFont="1" applyBorder="1" applyAlignment="1">
      <alignment horizontal="right" vertical="center" wrapText="1" shrinkToFit="1"/>
    </xf>
    <xf numFmtId="0" fontId="6" fillId="33" borderId="11" xfId="0" applyFont="1" applyFill="1" applyBorder="1" applyAlignment="1">
      <alignment horizontal="center"/>
    </xf>
    <xf numFmtId="0" fontId="6" fillId="33" borderId="12" xfId="0" applyFont="1" applyFill="1" applyBorder="1" applyAlignment="1">
      <alignment horizontal="center"/>
    </xf>
    <xf numFmtId="0" fontId="7" fillId="0" borderId="0" xfId="0" applyFont="1" applyAlignment="1">
      <alignment/>
    </xf>
    <xf numFmtId="0" fontId="0" fillId="0" borderId="13" xfId="48" applyFont="1" applyBorder="1" applyAlignment="1">
      <alignment vertical="center" wrapText="1"/>
      <protection/>
    </xf>
    <xf numFmtId="3" fontId="0" fillId="34" borderId="14" xfId="0" applyNumberFormat="1" applyFont="1" applyFill="1" applyBorder="1" applyAlignment="1">
      <alignment horizontal="right" vertical="center"/>
    </xf>
    <xf numFmtId="0" fontId="0" fillId="34" borderId="15" xfId="48" applyFont="1" applyFill="1" applyBorder="1" applyAlignment="1">
      <alignment horizontal="center" vertical="center"/>
      <protection/>
    </xf>
    <xf numFmtId="0" fontId="0" fillId="34" borderId="13" xfId="0" applyFont="1" applyFill="1" applyBorder="1" applyAlignment="1">
      <alignment horizontal="right" vertical="center"/>
    </xf>
    <xf numFmtId="3" fontId="0" fillId="34" borderId="13" xfId="0" applyNumberFormat="1" applyFont="1" applyFill="1" applyBorder="1" applyAlignment="1">
      <alignment horizontal="right" vertical="center"/>
    </xf>
    <xf numFmtId="3" fontId="0" fillId="34" borderId="13" xfId="0" applyNumberFormat="1" applyFont="1" applyFill="1" applyBorder="1" applyAlignment="1">
      <alignment horizontal="right" vertical="center" wrapText="1"/>
    </xf>
    <xf numFmtId="3" fontId="0" fillId="34" borderId="13" xfId="48" applyNumberFormat="1" applyFont="1" applyFill="1" applyBorder="1" applyAlignment="1">
      <alignment horizontal="right" vertical="center"/>
      <protection/>
    </xf>
    <xf numFmtId="3" fontId="0" fillId="34" borderId="11" xfId="0" applyNumberFormat="1" applyFont="1" applyFill="1" applyBorder="1" applyAlignment="1">
      <alignment horizontal="right" vertical="center" wrapText="1"/>
    </xf>
    <xf numFmtId="0" fontId="0" fillId="34" borderId="11" xfId="0" applyFont="1" applyFill="1" applyBorder="1" applyAlignment="1">
      <alignment horizontal="right" vertical="center"/>
    </xf>
    <xf numFmtId="3" fontId="0" fillId="34" borderId="11" xfId="48" applyNumberFormat="1" applyFont="1" applyFill="1" applyBorder="1" applyAlignment="1">
      <alignment horizontal="right" vertical="center"/>
      <protection/>
    </xf>
    <xf numFmtId="0" fontId="3" fillId="0" borderId="16" xfId="0" applyFont="1" applyFill="1" applyBorder="1" applyAlignment="1">
      <alignment horizontal="left" vertical="center"/>
    </xf>
    <xf numFmtId="0" fontId="0" fillId="0" borderId="16" xfId="0" applyBorder="1" applyAlignment="1">
      <alignment horizontal="center" vertical="center"/>
    </xf>
    <xf numFmtId="0" fontId="0" fillId="0" borderId="16" xfId="0" applyBorder="1" applyAlignment="1">
      <alignment horizontal="center" vertical="center" wrapText="1" shrinkToFit="1"/>
    </xf>
    <xf numFmtId="3" fontId="0" fillId="34" borderId="17" xfId="0" applyNumberFormat="1" applyFont="1" applyFill="1" applyBorder="1" applyAlignment="1">
      <alignment horizontal="right" vertical="center" wrapText="1"/>
    </xf>
    <xf numFmtId="3" fontId="0" fillId="34" borderId="17" xfId="0" applyNumberFormat="1" applyFont="1" applyFill="1" applyBorder="1" applyAlignment="1">
      <alignment horizontal="right" vertical="center"/>
    </xf>
    <xf numFmtId="0" fontId="0" fillId="0" borderId="16" xfId="0" applyBorder="1" applyAlignment="1">
      <alignment horizontal="center"/>
    </xf>
    <xf numFmtId="0" fontId="0" fillId="34" borderId="17" xfId="0" applyFont="1" applyFill="1" applyBorder="1" applyAlignment="1">
      <alignment horizontal="right" vertical="center"/>
    </xf>
    <xf numFmtId="0" fontId="0" fillId="0" borderId="18" xfId="0" applyBorder="1" applyAlignment="1">
      <alignment vertical="center"/>
    </xf>
    <xf numFmtId="0" fontId="0" fillId="0" borderId="16" xfId="0" applyFont="1" applyBorder="1" applyAlignment="1">
      <alignment vertical="center"/>
    </xf>
    <xf numFmtId="3" fontId="0" fillId="0" borderId="16" xfId="0" applyNumberFormat="1" applyFont="1" applyBorder="1" applyAlignment="1">
      <alignment horizontal="right" vertical="center"/>
    </xf>
    <xf numFmtId="0" fontId="0" fillId="0" borderId="16" xfId="0" applyFont="1" applyBorder="1" applyAlignment="1">
      <alignment vertical="center" wrapText="1"/>
    </xf>
    <xf numFmtId="3" fontId="0" fillId="0" borderId="16" xfId="0" applyNumberFormat="1" applyBorder="1" applyAlignment="1">
      <alignment horizontal="center"/>
    </xf>
    <xf numFmtId="0" fontId="0" fillId="0" borderId="19" xfId="48" applyBorder="1" applyAlignment="1">
      <alignment horizontal="center" vertical="center"/>
      <protection/>
    </xf>
    <xf numFmtId="0" fontId="0" fillId="0" borderId="17" xfId="48" applyFont="1" applyBorder="1" applyAlignment="1">
      <alignment vertical="center" wrapText="1"/>
      <protection/>
    </xf>
    <xf numFmtId="0" fontId="0" fillId="0" borderId="15" xfId="48" applyBorder="1" applyAlignment="1">
      <alignment horizontal="center" vertical="center"/>
      <protection/>
    </xf>
    <xf numFmtId="0" fontId="0" fillId="0" borderId="20" xfId="48" applyFont="1" applyBorder="1" applyAlignment="1">
      <alignment horizontal="justify" vertical="center"/>
      <protection/>
    </xf>
    <xf numFmtId="0" fontId="0" fillId="34" borderId="16" xfId="0" applyFont="1" applyFill="1" applyBorder="1" applyAlignment="1">
      <alignment horizontal="right" vertical="center"/>
    </xf>
    <xf numFmtId="3" fontId="0" fillId="34" borderId="16" xfId="0" applyNumberFormat="1" applyFont="1" applyFill="1" applyBorder="1" applyAlignment="1">
      <alignment horizontal="right" vertical="center"/>
    </xf>
    <xf numFmtId="0" fontId="44" fillId="0" borderId="20" xfId="0" applyFont="1" applyBorder="1" applyAlignment="1">
      <alignment horizontal="justify" vertical="center" wrapText="1"/>
    </xf>
    <xf numFmtId="0" fontId="0" fillId="0" borderId="21" xfId="48" applyFont="1" applyBorder="1" applyAlignment="1">
      <alignment horizontal="justify" vertical="center"/>
      <protection/>
    </xf>
    <xf numFmtId="0" fontId="0" fillId="0" borderId="13" xfId="48" applyFont="1" applyBorder="1" applyAlignment="1">
      <alignment vertical="center" wrapText="1"/>
      <protection/>
    </xf>
    <xf numFmtId="0" fontId="0" fillId="34" borderId="13" xfId="48" applyFont="1" applyFill="1" applyBorder="1" applyAlignment="1">
      <alignment vertical="center" wrapText="1"/>
      <protection/>
    </xf>
    <xf numFmtId="0" fontId="0" fillId="0" borderId="22" xfId="48" applyBorder="1" applyAlignment="1">
      <alignment horizontal="center" vertical="center"/>
      <protection/>
    </xf>
    <xf numFmtId="0" fontId="0" fillId="0" borderId="23" xfId="48" applyFont="1" applyBorder="1" applyAlignment="1">
      <alignment vertical="center" wrapText="1"/>
      <protection/>
    </xf>
    <xf numFmtId="3" fontId="0" fillId="34" borderId="23" xfId="0" applyNumberFormat="1" applyFont="1" applyFill="1" applyBorder="1" applyAlignment="1">
      <alignment horizontal="right" vertical="center" wrapText="1"/>
    </xf>
    <xf numFmtId="3" fontId="0" fillId="34" borderId="23" xfId="0" applyNumberFormat="1" applyFont="1" applyFill="1" applyBorder="1" applyAlignment="1">
      <alignment horizontal="right" vertical="center"/>
    </xf>
    <xf numFmtId="3" fontId="0" fillId="34" borderId="23" xfId="48" applyNumberFormat="1" applyFont="1" applyFill="1" applyBorder="1" applyAlignment="1">
      <alignment horizontal="right" vertical="center"/>
      <protection/>
    </xf>
    <xf numFmtId="0" fontId="0" fillId="0" borderId="24" xfId="48" applyFont="1" applyBorder="1" applyAlignment="1">
      <alignment horizontal="justify" vertical="center"/>
      <protection/>
    </xf>
    <xf numFmtId="3" fontId="0" fillId="34" borderId="25" xfId="0" applyNumberFormat="1" applyFont="1" applyFill="1" applyBorder="1" applyAlignment="1">
      <alignment horizontal="right" vertical="center"/>
    </xf>
    <xf numFmtId="0" fontId="0" fillId="0" borderId="14" xfId="48" applyFont="1" applyBorder="1" applyAlignment="1">
      <alignment vertical="center" wrapText="1"/>
      <protection/>
    </xf>
    <xf numFmtId="0" fontId="0" fillId="0" borderId="13" xfId="48" applyBorder="1" applyAlignment="1">
      <alignment vertical="center" wrapText="1"/>
      <protection/>
    </xf>
    <xf numFmtId="0" fontId="0" fillId="0" borderId="26" xfId="48" applyBorder="1" applyAlignment="1">
      <alignment horizontal="center" vertical="center"/>
      <protection/>
    </xf>
    <xf numFmtId="0" fontId="44" fillId="34" borderId="20" xfId="46" applyFont="1" applyFill="1" applyBorder="1" applyAlignment="1">
      <alignment horizontal="justify" vertical="center" wrapText="1"/>
      <protection/>
    </xf>
    <xf numFmtId="0" fontId="0" fillId="0" borderId="17" xfId="48" applyFont="1" applyBorder="1" applyAlignment="1">
      <alignment vertical="center" wrapText="1"/>
      <protection/>
    </xf>
    <xf numFmtId="3" fontId="0" fillId="34" borderId="17" xfId="48" applyNumberFormat="1" applyFill="1" applyBorder="1" applyAlignment="1">
      <alignment horizontal="right" vertical="center"/>
      <protection/>
    </xf>
    <xf numFmtId="0" fontId="44" fillId="34" borderId="21" xfId="0" applyFont="1" applyFill="1" applyBorder="1" applyAlignment="1">
      <alignment horizontal="justify" vertical="center" wrapText="1"/>
    </xf>
    <xf numFmtId="0" fontId="0" fillId="34" borderId="27" xfId="0" applyFont="1" applyFill="1" applyBorder="1" applyAlignment="1">
      <alignment vertical="center"/>
    </xf>
    <xf numFmtId="3" fontId="0" fillId="34" borderId="27" xfId="0" applyNumberFormat="1" applyFont="1" applyFill="1" applyBorder="1" applyAlignment="1">
      <alignment vertical="center"/>
    </xf>
    <xf numFmtId="0" fontId="2" fillId="0" borderId="0" xfId="0" applyFont="1" applyBorder="1" applyAlignment="1">
      <alignment horizontal="right" vertical="center" wrapText="1" shrinkToFit="1"/>
    </xf>
    <xf numFmtId="0" fontId="44" fillId="0" borderId="28" xfId="0" applyFont="1" applyBorder="1" applyAlignment="1">
      <alignment horizontal="justify" vertical="center" wrapText="1"/>
    </xf>
    <xf numFmtId="0" fontId="0" fillId="0" borderId="23" xfId="48" applyFont="1" applyBorder="1" applyAlignment="1">
      <alignment vertical="center" wrapText="1"/>
      <protection/>
    </xf>
    <xf numFmtId="0" fontId="0" fillId="34" borderId="23" xfId="0" applyFont="1" applyFill="1" applyBorder="1" applyAlignment="1">
      <alignment horizontal="right" vertical="center"/>
    </xf>
    <xf numFmtId="3" fontId="0" fillId="34" borderId="23" xfId="48" applyNumberFormat="1" applyFill="1" applyBorder="1" applyAlignment="1">
      <alignment horizontal="right" vertical="center"/>
      <protection/>
    </xf>
    <xf numFmtId="0" fontId="0" fillId="0" borderId="14" xfId="48" applyFont="1" applyBorder="1" applyAlignment="1">
      <alignment vertical="center" wrapText="1"/>
      <protection/>
    </xf>
    <xf numFmtId="3" fontId="0" fillId="34" borderId="14" xfId="0" applyNumberFormat="1" applyFont="1" applyFill="1" applyBorder="1" applyAlignment="1">
      <alignment horizontal="right" vertical="center" wrapText="1"/>
    </xf>
    <xf numFmtId="3" fontId="0" fillId="34" borderId="14" xfId="0" applyNumberFormat="1" applyFont="1" applyFill="1" applyBorder="1" applyAlignment="1">
      <alignment horizontal="right" vertical="center" wrapText="1"/>
    </xf>
    <xf numFmtId="3" fontId="0" fillId="34" borderId="14" xfId="48" applyNumberFormat="1" applyFont="1" applyFill="1" applyBorder="1" applyAlignment="1">
      <alignment horizontal="right" vertical="center"/>
      <protection/>
    </xf>
    <xf numFmtId="0" fontId="0" fillId="0" borderId="28" xfId="48" applyFont="1" applyBorder="1" applyAlignment="1">
      <alignment horizontal="justify" vertical="center"/>
      <protection/>
    </xf>
    <xf numFmtId="0" fontId="2" fillId="0" borderId="0" xfId="0" applyFont="1" applyBorder="1" applyAlignment="1">
      <alignment/>
    </xf>
    <xf numFmtId="0" fontId="0" fillId="0" borderId="29" xfId="48" applyBorder="1" applyAlignment="1">
      <alignment horizontal="center" vertical="center"/>
      <protection/>
    </xf>
    <xf numFmtId="3" fontId="0" fillId="34" borderId="30" xfId="0" applyNumberFormat="1" applyFont="1" applyFill="1" applyBorder="1" applyAlignment="1">
      <alignment horizontal="right" vertical="center"/>
    </xf>
    <xf numFmtId="0" fontId="0" fillId="0" borderId="31" xfId="48" applyFont="1" applyBorder="1" applyAlignment="1">
      <alignment horizontal="justify" vertical="center"/>
      <protection/>
    </xf>
    <xf numFmtId="0" fontId="44" fillId="0" borderId="24" xfId="0" applyFont="1" applyBorder="1" applyAlignment="1">
      <alignment horizontal="justify" vertical="center" wrapText="1"/>
    </xf>
    <xf numFmtId="0" fontId="0" fillId="0" borderId="16" xfId="0" applyBorder="1" applyAlignment="1">
      <alignment horizontal="justify" vertical="center" wrapText="1" shrinkToFit="1"/>
    </xf>
    <xf numFmtId="0" fontId="0" fillId="0" borderId="30" xfId="48" applyFont="1" applyBorder="1" applyAlignment="1">
      <alignment vertical="center"/>
      <protection/>
    </xf>
    <xf numFmtId="3" fontId="0" fillId="34" borderId="25" xfId="0" applyNumberFormat="1" applyFont="1" applyFill="1" applyBorder="1" applyAlignment="1">
      <alignment horizontal="right" vertical="center" wrapText="1"/>
    </xf>
    <xf numFmtId="0" fontId="0" fillId="0" borderId="28" xfId="48" applyFont="1" applyBorder="1" applyAlignment="1">
      <alignment horizontal="justify" vertical="center" wrapText="1"/>
      <protection/>
    </xf>
    <xf numFmtId="0" fontId="0" fillId="0" borderId="24" xfId="48" applyFont="1" applyBorder="1" applyAlignment="1">
      <alignment horizontal="justify" vertical="center" wrapText="1"/>
      <protection/>
    </xf>
    <xf numFmtId="0" fontId="0" fillId="34" borderId="26" xfId="48" applyFill="1" applyBorder="1" applyAlignment="1">
      <alignment horizontal="center" vertical="center"/>
      <protection/>
    </xf>
    <xf numFmtId="0" fontId="0" fillId="34" borderId="14" xfId="48" applyFill="1" applyBorder="1" applyAlignment="1">
      <alignment vertical="center" wrapText="1"/>
      <protection/>
    </xf>
    <xf numFmtId="3" fontId="0" fillId="34" borderId="14" xfId="48" applyNumberFormat="1" applyFill="1" applyBorder="1" applyAlignment="1">
      <alignment horizontal="right" vertical="center"/>
      <protection/>
    </xf>
    <xf numFmtId="0" fontId="0" fillId="0" borderId="28" xfId="48" applyFont="1" applyBorder="1" applyAlignment="1">
      <alignment horizontal="justify" vertical="center"/>
      <protection/>
    </xf>
    <xf numFmtId="3" fontId="0" fillId="34" borderId="23" xfId="34" applyNumberFormat="1" applyFont="1" applyFill="1" applyBorder="1" applyAlignment="1">
      <alignment horizontal="right" vertical="center"/>
    </xf>
    <xf numFmtId="0" fontId="44" fillId="34" borderId="24" xfId="0" applyFont="1" applyFill="1" applyBorder="1" applyAlignment="1">
      <alignment horizontal="justify" vertical="center" wrapText="1"/>
    </xf>
    <xf numFmtId="0" fontId="0" fillId="34" borderId="22" xfId="48" applyFont="1" applyFill="1" applyBorder="1" applyAlignment="1">
      <alignment horizontal="center" vertical="center"/>
      <protection/>
    </xf>
    <xf numFmtId="0" fontId="0" fillId="34" borderId="23" xfId="48" applyFont="1" applyFill="1" applyBorder="1" applyAlignment="1">
      <alignment vertical="center" wrapText="1"/>
      <protection/>
    </xf>
    <xf numFmtId="0" fontId="0" fillId="0" borderId="24" xfId="48" applyFont="1" applyFill="1" applyBorder="1" applyAlignment="1">
      <alignment horizontal="justify" vertical="center"/>
      <protection/>
    </xf>
    <xf numFmtId="0" fontId="0" fillId="34" borderId="29" xfId="48" applyFont="1" applyFill="1" applyBorder="1" applyAlignment="1">
      <alignment horizontal="center" vertical="center"/>
      <protection/>
    </xf>
    <xf numFmtId="0" fontId="0" fillId="0" borderId="30" xfId="48" applyFont="1" applyBorder="1" applyAlignment="1">
      <alignment vertical="center" wrapText="1"/>
      <protection/>
    </xf>
    <xf numFmtId="0" fontId="0" fillId="34" borderId="30" xfId="0" applyFont="1" applyFill="1" applyBorder="1" applyAlignment="1">
      <alignment vertical="center"/>
    </xf>
    <xf numFmtId="0" fontId="44" fillId="34" borderId="31" xfId="0" applyFont="1" applyFill="1" applyBorder="1" applyAlignment="1">
      <alignment horizontal="left" vertical="center" wrapText="1"/>
    </xf>
    <xf numFmtId="0" fontId="0" fillId="34" borderId="31" xfId="48" applyFont="1" applyFill="1" applyBorder="1" applyAlignment="1">
      <alignment horizontal="justify" vertical="center"/>
      <protection/>
    </xf>
    <xf numFmtId="0" fontId="0" fillId="0" borderId="0" xfId="0" applyBorder="1" applyAlignment="1">
      <alignment/>
    </xf>
    <xf numFmtId="0" fontId="0" fillId="0" borderId="14" xfId="48" applyBorder="1" applyAlignment="1">
      <alignment vertical="center" wrapText="1"/>
      <protection/>
    </xf>
    <xf numFmtId="0" fontId="44" fillId="34" borderId="28" xfId="46" applyFont="1" applyFill="1" applyBorder="1" applyAlignment="1">
      <alignment horizontal="justify" vertical="center" wrapText="1"/>
      <protection/>
    </xf>
    <xf numFmtId="0" fontId="0" fillId="34" borderId="22" xfId="48" applyFill="1" applyBorder="1" applyAlignment="1">
      <alignment horizontal="center" vertical="center"/>
      <protection/>
    </xf>
    <xf numFmtId="0" fontId="0" fillId="34" borderId="23" xfId="48" applyFill="1" applyBorder="1" applyAlignment="1">
      <alignment vertical="center" wrapText="1"/>
      <protection/>
    </xf>
    <xf numFmtId="0" fontId="0" fillId="34" borderId="24" xfId="48" applyFont="1" applyFill="1" applyBorder="1" applyAlignment="1">
      <alignment horizontal="justify" vertical="center" wrapText="1"/>
      <protection/>
    </xf>
    <xf numFmtId="0" fontId="0" fillId="0" borderId="0" xfId="48" applyFont="1" applyBorder="1" applyAlignment="1">
      <alignment horizontal="justify" vertical="center" wrapText="1"/>
      <protection/>
    </xf>
    <xf numFmtId="0" fontId="0" fillId="0" borderId="0" xfId="0" applyFont="1" applyBorder="1" applyAlignment="1">
      <alignment/>
    </xf>
    <xf numFmtId="0" fontId="44" fillId="34" borderId="28" xfId="0" applyFont="1" applyFill="1" applyBorder="1" applyAlignment="1">
      <alignment horizontal="left" vertical="center" wrapText="1"/>
    </xf>
    <xf numFmtId="0" fontId="0" fillId="34" borderId="32" xfId="48" applyFont="1" applyFill="1" applyBorder="1" applyAlignment="1">
      <alignment horizontal="center" vertical="center"/>
      <protection/>
    </xf>
    <xf numFmtId="0" fontId="0" fillId="0" borderId="12" xfId="48" applyFont="1" applyBorder="1" applyAlignment="1">
      <alignment vertical="center" wrapText="1"/>
      <protection/>
    </xf>
    <xf numFmtId="0" fontId="0" fillId="34" borderId="23" xfId="0" applyFont="1" applyFill="1" applyBorder="1" applyAlignment="1">
      <alignment vertical="center"/>
    </xf>
    <xf numFmtId="3" fontId="0" fillId="34" borderId="23" xfId="0" applyNumberFormat="1" applyFont="1" applyFill="1" applyBorder="1" applyAlignment="1">
      <alignment vertical="center"/>
    </xf>
    <xf numFmtId="3" fontId="0" fillId="34" borderId="12" xfId="0" applyNumberFormat="1" applyFont="1" applyFill="1" applyBorder="1" applyAlignment="1">
      <alignment horizontal="right" vertical="center"/>
    </xf>
    <xf numFmtId="0" fontId="0" fillId="34" borderId="33" xfId="0" applyFont="1" applyFill="1" applyBorder="1" applyAlignment="1">
      <alignment horizontal="justify" vertical="center" wrapText="1"/>
    </xf>
    <xf numFmtId="0" fontId="3" fillId="33" borderId="26" xfId="0" applyFont="1" applyFill="1" applyBorder="1" applyAlignment="1">
      <alignment horizontal="center" vertical="center" wrapText="1" shrinkToFit="1"/>
    </xf>
    <xf numFmtId="0" fontId="3" fillId="33" borderId="15" xfId="0" applyFont="1" applyFill="1" applyBorder="1" applyAlignment="1">
      <alignment horizontal="center" vertical="center" wrapText="1" shrinkToFit="1"/>
    </xf>
    <xf numFmtId="0" fontId="3" fillId="33" borderId="22" xfId="0" applyFont="1" applyFill="1" applyBorder="1" applyAlignment="1">
      <alignment horizontal="center" vertical="center" wrapText="1" shrinkToFit="1"/>
    </xf>
    <xf numFmtId="0" fontId="3" fillId="33" borderId="14"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14" xfId="0" applyFont="1" applyFill="1" applyBorder="1" applyAlignment="1">
      <alignment horizontal="center"/>
    </xf>
    <xf numFmtId="0" fontId="6" fillId="33" borderId="27" xfId="0" applyFont="1" applyFill="1" applyBorder="1" applyAlignment="1">
      <alignment horizontal="center" vertical="center" wrapText="1" shrinkToFit="1"/>
    </xf>
    <xf numFmtId="0" fontId="6" fillId="33" borderId="25" xfId="0" applyFont="1" applyFill="1" applyBorder="1" applyAlignment="1">
      <alignment horizontal="center" vertical="center" wrapText="1" shrinkToFit="1"/>
    </xf>
    <xf numFmtId="0" fontId="6" fillId="33" borderId="12" xfId="0" applyFont="1" applyFill="1" applyBorder="1" applyAlignment="1">
      <alignment horizontal="center" vertical="center" wrapText="1" shrinkToFit="1"/>
    </xf>
    <xf numFmtId="0" fontId="3" fillId="33" borderId="34" xfId="0" applyFont="1" applyFill="1" applyBorder="1" applyAlignment="1">
      <alignment horizontal="center" vertical="center" wrapText="1" shrinkToFit="1"/>
    </xf>
    <xf numFmtId="0" fontId="3" fillId="33" borderId="35" xfId="0" applyFont="1" applyFill="1" applyBorder="1" applyAlignment="1">
      <alignment horizontal="center" vertical="center" wrapText="1" shrinkToFit="1"/>
    </xf>
    <xf numFmtId="0" fontId="3" fillId="33" borderId="33" xfId="0" applyFont="1" applyFill="1" applyBorder="1" applyAlignment="1">
      <alignment horizontal="center" vertical="center" wrapText="1" shrinkToFit="1"/>
    </xf>
    <xf numFmtId="0" fontId="7" fillId="0" borderId="0" xfId="0" applyFont="1" applyAlignment="1">
      <alignment horizontal="left"/>
    </xf>
  </cellXfs>
  <cellStyles count="52">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10" xfId="46"/>
    <cellStyle name="normální 2" xfId="47"/>
    <cellStyle name="Normální 3" xfId="48"/>
    <cellStyle name="Followed Hyperlink" xfId="49"/>
    <cellStyle name="Poznámka" xfId="50"/>
    <cellStyle name="Percent" xfId="51"/>
    <cellStyle name="Propojená buňka" xfId="52"/>
    <cellStyle name="Správně" xfId="53"/>
    <cellStyle name="Špat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08"/>
  <sheetViews>
    <sheetView showGridLines="0" tabSelected="1" view="pageLayout" workbookViewId="0" topLeftCell="A48">
      <selection activeCell="A52" sqref="A52"/>
    </sheetView>
  </sheetViews>
  <sheetFormatPr defaultColWidth="9.140625" defaultRowHeight="12.75"/>
  <cols>
    <col min="1" max="1" width="3.140625" style="0" customWidth="1"/>
    <col min="2" max="2" width="5.28125" style="0" customWidth="1"/>
    <col min="3" max="3" width="35.8515625" style="0" customWidth="1"/>
    <col min="4" max="8" width="9.28125" style="0" customWidth="1"/>
    <col min="9" max="9" width="69.28125" style="0" customWidth="1"/>
    <col min="10" max="10" width="3.7109375" style="0" customWidth="1"/>
  </cols>
  <sheetData>
    <row r="1" spans="2:9" ht="18">
      <c r="B1" s="129" t="s">
        <v>88</v>
      </c>
      <c r="C1" s="129"/>
      <c r="D1" s="129"/>
      <c r="E1" s="129"/>
      <c r="F1" s="129"/>
      <c r="G1" s="129"/>
      <c r="H1" s="129"/>
      <c r="I1" s="129"/>
    </row>
    <row r="2" ht="6" customHeight="1">
      <c r="B2" s="18"/>
    </row>
    <row r="3" spans="2:8" ht="15.75" customHeight="1" thickBot="1">
      <c r="B3" s="3" t="s">
        <v>15</v>
      </c>
      <c r="C3" s="11"/>
      <c r="D3" s="11"/>
      <c r="E3" s="11"/>
      <c r="F3" s="11"/>
      <c r="G3" s="11"/>
      <c r="H3" s="12"/>
    </row>
    <row r="4" spans="2:9" s="6" customFormat="1" ht="18" customHeight="1">
      <c r="B4" s="116" t="s">
        <v>0</v>
      </c>
      <c r="C4" s="119" t="s">
        <v>1</v>
      </c>
      <c r="D4" s="122" t="s">
        <v>37</v>
      </c>
      <c r="E4" s="122"/>
      <c r="F4" s="122"/>
      <c r="G4" s="122"/>
      <c r="H4" s="123" t="s">
        <v>38</v>
      </c>
      <c r="I4" s="126" t="s">
        <v>2</v>
      </c>
    </row>
    <row r="5" spans="2:9" s="6" customFormat="1" ht="15" customHeight="1">
      <c r="B5" s="117"/>
      <c r="C5" s="120"/>
      <c r="D5" s="16" t="s">
        <v>4</v>
      </c>
      <c r="E5" s="16" t="s">
        <v>5</v>
      </c>
      <c r="F5" s="16" t="s">
        <v>6</v>
      </c>
      <c r="G5" s="16" t="s">
        <v>7</v>
      </c>
      <c r="H5" s="124"/>
      <c r="I5" s="127"/>
    </row>
    <row r="6" spans="2:9" s="6" customFormat="1" ht="15" customHeight="1" thickBot="1">
      <c r="B6" s="118"/>
      <c r="C6" s="121"/>
      <c r="D6" s="17" t="s">
        <v>8</v>
      </c>
      <c r="E6" s="17" t="s">
        <v>9</v>
      </c>
      <c r="F6" s="17"/>
      <c r="G6" s="17"/>
      <c r="H6" s="125"/>
      <c r="I6" s="128"/>
    </row>
    <row r="7" spans="2:9" s="6" customFormat="1" ht="15" customHeight="1" thickBot="1">
      <c r="B7" s="29" t="s">
        <v>39</v>
      </c>
      <c r="C7" s="30"/>
      <c r="D7" s="34"/>
      <c r="E7" s="34"/>
      <c r="F7" s="34"/>
      <c r="G7" s="34"/>
      <c r="H7" s="34"/>
      <c r="I7" s="31"/>
    </row>
    <row r="8" spans="2:9" s="6" customFormat="1" ht="21" customHeight="1">
      <c r="B8" s="60">
        <v>9132</v>
      </c>
      <c r="C8" s="58" t="s">
        <v>43</v>
      </c>
      <c r="D8" s="20"/>
      <c r="E8" s="20"/>
      <c r="F8" s="20"/>
      <c r="G8" s="20">
        <f>SUM(D8:F8)</f>
        <v>0</v>
      </c>
      <c r="H8" s="20">
        <v>13</v>
      </c>
      <c r="I8" s="68" t="s">
        <v>65</v>
      </c>
    </row>
    <row r="9" spans="2:9" s="6" customFormat="1" ht="25.5">
      <c r="B9" s="43">
        <v>9131</v>
      </c>
      <c r="C9" s="49" t="s">
        <v>44</v>
      </c>
      <c r="D9" s="23"/>
      <c r="E9" s="23"/>
      <c r="F9" s="23">
        <v>265</v>
      </c>
      <c r="G9" s="23">
        <f>SUM(D9:F9)</f>
        <v>265</v>
      </c>
      <c r="H9" s="23">
        <v>265</v>
      </c>
      <c r="I9" s="47" t="s">
        <v>66</v>
      </c>
    </row>
    <row r="10" spans="2:9" s="6" customFormat="1" ht="55.5" customHeight="1" thickBot="1">
      <c r="B10" s="51">
        <v>9128</v>
      </c>
      <c r="C10" s="69" t="s">
        <v>42</v>
      </c>
      <c r="D10" s="70">
        <v>418</v>
      </c>
      <c r="E10" s="53">
        <v>3745</v>
      </c>
      <c r="F10" s="53">
        <v>80</v>
      </c>
      <c r="G10" s="54">
        <f>SUM(D10:F10)</f>
        <v>4243</v>
      </c>
      <c r="H10" s="71">
        <v>4259</v>
      </c>
      <c r="I10" s="81" t="s">
        <v>75</v>
      </c>
    </row>
    <row r="11" spans="2:9" s="6" customFormat="1" ht="15" customHeight="1" thickBot="1">
      <c r="B11" s="29" t="s">
        <v>40</v>
      </c>
      <c r="C11" s="30"/>
      <c r="D11" s="34"/>
      <c r="E11" s="34"/>
      <c r="F11" s="34"/>
      <c r="G11" s="34"/>
      <c r="H11" s="34"/>
      <c r="I11" s="82"/>
    </row>
    <row r="12" spans="2:9" s="6" customFormat="1" ht="21" customHeight="1">
      <c r="B12" s="60" t="s">
        <v>32</v>
      </c>
      <c r="C12" s="58" t="s">
        <v>76</v>
      </c>
      <c r="D12" s="73">
        <v>1013</v>
      </c>
      <c r="E12" s="73"/>
      <c r="F12" s="74"/>
      <c r="G12" s="20">
        <f>SUM(D12:F12)</f>
        <v>1013</v>
      </c>
      <c r="H12" s="75">
        <v>1275</v>
      </c>
      <c r="I12" s="76" t="s">
        <v>18</v>
      </c>
    </row>
    <row r="13" spans="2:9" s="6" customFormat="1" ht="42.75" customHeight="1" thickBot="1">
      <c r="B13" s="51">
        <v>9098</v>
      </c>
      <c r="C13" s="52" t="s">
        <v>16</v>
      </c>
      <c r="D13" s="53"/>
      <c r="E13" s="53">
        <v>128</v>
      </c>
      <c r="F13" s="53"/>
      <c r="G13" s="54">
        <f>SUM(D13:F13)</f>
        <v>128</v>
      </c>
      <c r="H13" s="55">
        <v>129</v>
      </c>
      <c r="I13" s="56" t="s">
        <v>19</v>
      </c>
    </row>
    <row r="14" spans="2:9" s="10" customFormat="1" ht="14.25" customHeight="1" thickBot="1">
      <c r="B14" s="29" t="s">
        <v>41</v>
      </c>
      <c r="C14" s="30"/>
      <c r="D14" s="34"/>
      <c r="E14" s="34"/>
      <c r="F14" s="34"/>
      <c r="G14" s="40"/>
      <c r="H14" s="34"/>
      <c r="I14" s="82"/>
    </row>
    <row r="15" spans="2:9" s="10" customFormat="1" ht="30.75" customHeight="1" thickBot="1">
      <c r="B15" s="78" t="s">
        <v>31</v>
      </c>
      <c r="C15" s="83" t="s">
        <v>77</v>
      </c>
      <c r="D15" s="79"/>
      <c r="E15" s="79"/>
      <c r="F15" s="79"/>
      <c r="G15" s="79">
        <f>SUM(D15:F15)</f>
        <v>0</v>
      </c>
      <c r="H15" s="79">
        <v>440</v>
      </c>
      <c r="I15" s="80" t="s">
        <v>17</v>
      </c>
    </row>
    <row r="16" spans="2:9" ht="22.5" customHeight="1">
      <c r="B16" s="77" t="s">
        <v>22</v>
      </c>
      <c r="C16" s="1"/>
      <c r="D16" s="1"/>
      <c r="E16" s="1"/>
      <c r="F16" s="1"/>
      <c r="G16" s="2">
        <f>SUM(G8:G15)</f>
        <v>5649</v>
      </c>
      <c r="H16" s="2">
        <f>SUM(H8:H15)</f>
        <v>6381</v>
      </c>
      <c r="I16" s="1"/>
    </row>
    <row r="17" spans="2:9" ht="22.5" customHeight="1">
      <c r="B17" s="1"/>
      <c r="C17" s="1"/>
      <c r="D17" s="1"/>
      <c r="E17" s="1"/>
      <c r="F17" s="1"/>
      <c r="G17" s="2"/>
      <c r="H17" s="2"/>
      <c r="I17" s="1"/>
    </row>
    <row r="18" spans="2:9" ht="22.5" customHeight="1">
      <c r="B18" s="1"/>
      <c r="C18" s="1"/>
      <c r="D18" s="1"/>
      <c r="E18" s="1"/>
      <c r="F18" s="1"/>
      <c r="G18" s="2"/>
      <c r="H18" s="2"/>
      <c r="I18" s="1"/>
    </row>
    <row r="19" spans="2:9" ht="22.5" customHeight="1">
      <c r="B19" s="1"/>
      <c r="C19" s="1"/>
      <c r="D19" s="1"/>
      <c r="E19" s="1"/>
      <c r="F19" s="1"/>
      <c r="G19" s="2"/>
      <c r="H19" s="2"/>
      <c r="I19" s="1"/>
    </row>
    <row r="20" spans="2:9" ht="22.5" customHeight="1">
      <c r="B20" s="1"/>
      <c r="C20" s="1"/>
      <c r="D20" s="1"/>
      <c r="E20" s="1"/>
      <c r="F20" s="1"/>
      <c r="G20" s="2"/>
      <c r="H20" s="2"/>
      <c r="I20" s="1"/>
    </row>
    <row r="21" spans="2:9" ht="22.5" customHeight="1">
      <c r="B21" s="1"/>
      <c r="C21" s="1"/>
      <c r="D21" s="1"/>
      <c r="E21" s="1"/>
      <c r="F21" s="1"/>
      <c r="G21" s="2"/>
      <c r="H21" s="2"/>
      <c r="I21" s="1"/>
    </row>
    <row r="22" spans="2:9" ht="22.5" customHeight="1">
      <c r="B22" s="1"/>
      <c r="C22" s="1"/>
      <c r="D22" s="1"/>
      <c r="E22" s="1"/>
      <c r="F22" s="1"/>
      <c r="G22" s="2"/>
      <c r="H22" s="2"/>
      <c r="I22" s="1"/>
    </row>
    <row r="23" spans="2:9" ht="22.5" customHeight="1">
      <c r="B23" s="1"/>
      <c r="C23" s="1"/>
      <c r="D23" s="1"/>
      <c r="E23" s="1"/>
      <c r="F23" s="1"/>
      <c r="G23" s="2"/>
      <c r="H23" s="2"/>
      <c r="I23" s="1"/>
    </row>
    <row r="24" spans="2:9" ht="22.5" customHeight="1">
      <c r="B24" s="1"/>
      <c r="C24" s="1"/>
      <c r="D24" s="1"/>
      <c r="E24" s="1"/>
      <c r="F24" s="1"/>
      <c r="G24" s="2"/>
      <c r="H24" s="2"/>
      <c r="I24" s="1"/>
    </row>
    <row r="25" spans="2:9" ht="22.5" customHeight="1">
      <c r="B25" s="1"/>
      <c r="C25" s="1"/>
      <c r="D25" s="1"/>
      <c r="E25" s="1"/>
      <c r="F25" s="1"/>
      <c r="G25" s="2"/>
      <c r="H25" s="2"/>
      <c r="I25" s="1"/>
    </row>
    <row r="26" spans="2:9" ht="22.5" customHeight="1">
      <c r="B26" s="1"/>
      <c r="C26" s="1"/>
      <c r="D26" s="1"/>
      <c r="E26" s="1"/>
      <c r="F26" s="1"/>
      <c r="G26" s="2"/>
      <c r="H26" s="2"/>
      <c r="I26" s="1"/>
    </row>
    <row r="27" spans="2:9" ht="22.5" customHeight="1">
      <c r="B27" s="1"/>
      <c r="C27" s="1"/>
      <c r="D27" s="1"/>
      <c r="E27" s="1"/>
      <c r="F27" s="1"/>
      <c r="G27" s="2"/>
      <c r="H27" s="2"/>
      <c r="I27" s="1"/>
    </row>
    <row r="28" spans="2:9" ht="22.5" customHeight="1">
      <c r="B28" s="1"/>
      <c r="C28" s="1"/>
      <c r="D28" s="1"/>
      <c r="E28" s="1"/>
      <c r="F28" s="1"/>
      <c r="G28" s="2"/>
      <c r="H28" s="2"/>
      <c r="I28" s="1"/>
    </row>
    <row r="29" spans="2:9" ht="22.5" customHeight="1">
      <c r="B29" s="1"/>
      <c r="C29" s="1"/>
      <c r="D29" s="1"/>
      <c r="E29" s="1"/>
      <c r="F29" s="1"/>
      <c r="G29" s="2"/>
      <c r="H29" s="2"/>
      <c r="I29" s="1"/>
    </row>
    <row r="30" spans="2:9" ht="22.5" customHeight="1">
      <c r="B30" s="1"/>
      <c r="C30" s="1"/>
      <c r="D30" s="1"/>
      <c r="E30" s="1"/>
      <c r="F30" s="1"/>
      <c r="G30" s="2"/>
      <c r="H30" s="2"/>
      <c r="I30" s="1"/>
    </row>
    <row r="31" spans="2:9" ht="12.75" customHeight="1" thickBot="1">
      <c r="B31" s="13" t="s">
        <v>14</v>
      </c>
      <c r="C31" s="14"/>
      <c r="D31" s="14"/>
      <c r="E31" s="14"/>
      <c r="F31" s="14"/>
      <c r="G31" s="14"/>
      <c r="H31" s="14"/>
      <c r="I31" s="67"/>
    </row>
    <row r="32" spans="2:9" s="6" customFormat="1" ht="15" customHeight="1">
      <c r="B32" s="116" t="s">
        <v>0</v>
      </c>
      <c r="C32" s="119" t="s">
        <v>1</v>
      </c>
      <c r="D32" s="122" t="s">
        <v>37</v>
      </c>
      <c r="E32" s="122"/>
      <c r="F32" s="122"/>
      <c r="G32" s="122"/>
      <c r="H32" s="123" t="s">
        <v>38</v>
      </c>
      <c r="I32" s="126" t="s">
        <v>2</v>
      </c>
    </row>
    <row r="33" spans="2:9" s="6" customFormat="1" ht="15" customHeight="1">
      <c r="B33" s="117"/>
      <c r="C33" s="120"/>
      <c r="D33" s="16" t="s">
        <v>4</v>
      </c>
      <c r="E33" s="16" t="s">
        <v>5</v>
      </c>
      <c r="F33" s="16" t="s">
        <v>6</v>
      </c>
      <c r="G33" s="16" t="s">
        <v>7</v>
      </c>
      <c r="H33" s="124"/>
      <c r="I33" s="127"/>
    </row>
    <row r="34" spans="2:9" s="6" customFormat="1" ht="16.5" customHeight="1" thickBot="1">
      <c r="B34" s="118"/>
      <c r="C34" s="121"/>
      <c r="D34" s="17" t="s">
        <v>8</v>
      </c>
      <c r="E34" s="17" t="s">
        <v>9</v>
      </c>
      <c r="F34" s="17"/>
      <c r="G34" s="17"/>
      <c r="H34" s="125"/>
      <c r="I34" s="128"/>
    </row>
    <row r="35" spans="2:9" ht="16.5" customHeight="1" thickBot="1">
      <c r="B35" s="29" t="s">
        <v>39</v>
      </c>
      <c r="C35" s="30"/>
      <c r="D35" s="34"/>
      <c r="E35" s="34"/>
      <c r="F35" s="34"/>
      <c r="G35" s="34"/>
      <c r="H35" s="34"/>
      <c r="I35" s="31"/>
    </row>
    <row r="36" spans="2:9" ht="95.25" customHeight="1">
      <c r="B36" s="60" t="s">
        <v>45</v>
      </c>
      <c r="C36" s="102" t="s">
        <v>46</v>
      </c>
      <c r="D36" s="73">
        <v>534</v>
      </c>
      <c r="E36" s="73">
        <v>27974</v>
      </c>
      <c r="F36" s="73">
        <v>188</v>
      </c>
      <c r="G36" s="73">
        <f aca="true" t="shared" si="0" ref="G36:G41">SUM(D36:F36)</f>
        <v>28696</v>
      </c>
      <c r="H36" s="20">
        <v>29199</v>
      </c>
      <c r="I36" s="103" t="s">
        <v>79</v>
      </c>
    </row>
    <row r="37" spans="2:9" ht="27.75" customHeight="1">
      <c r="B37" s="43">
        <v>9375</v>
      </c>
      <c r="C37" s="59" t="s">
        <v>47</v>
      </c>
      <c r="D37" s="32"/>
      <c r="E37" s="32">
        <v>739</v>
      </c>
      <c r="F37" s="32">
        <v>75</v>
      </c>
      <c r="G37" s="24">
        <f t="shared" si="0"/>
        <v>814</v>
      </c>
      <c r="H37" s="33">
        <v>949</v>
      </c>
      <c r="I37" s="61" t="s">
        <v>80</v>
      </c>
    </row>
    <row r="38" spans="1:9" ht="66" customHeight="1">
      <c r="A38" s="101"/>
      <c r="B38" s="43">
        <v>9380</v>
      </c>
      <c r="C38" s="59" t="s">
        <v>48</v>
      </c>
      <c r="D38" s="32"/>
      <c r="E38" s="32">
        <v>3192</v>
      </c>
      <c r="F38" s="32">
        <v>84</v>
      </c>
      <c r="G38" s="24">
        <f t="shared" si="0"/>
        <v>3276</v>
      </c>
      <c r="H38" s="33">
        <v>3812</v>
      </c>
      <c r="I38" s="61" t="s">
        <v>81</v>
      </c>
    </row>
    <row r="39" spans="1:9" ht="45" customHeight="1">
      <c r="A39" s="101"/>
      <c r="B39" s="43">
        <v>9369</v>
      </c>
      <c r="C39" s="59" t="s">
        <v>49</v>
      </c>
      <c r="D39" s="32"/>
      <c r="E39" s="32">
        <v>14</v>
      </c>
      <c r="F39" s="32"/>
      <c r="G39" s="24">
        <f t="shared" si="0"/>
        <v>14</v>
      </c>
      <c r="H39" s="33">
        <v>17</v>
      </c>
      <c r="I39" s="61" t="s">
        <v>50</v>
      </c>
    </row>
    <row r="40" spans="2:9" ht="25.5">
      <c r="B40" s="43">
        <v>9382</v>
      </c>
      <c r="C40" s="59" t="s">
        <v>51</v>
      </c>
      <c r="D40" s="32">
        <v>30</v>
      </c>
      <c r="E40" s="32">
        <v>267</v>
      </c>
      <c r="F40" s="32"/>
      <c r="G40" s="24">
        <f t="shared" si="0"/>
        <v>297</v>
      </c>
      <c r="H40" s="33">
        <v>310</v>
      </c>
      <c r="I40" s="61" t="s">
        <v>72</v>
      </c>
    </row>
    <row r="41" spans="2:9" ht="36" customHeight="1">
      <c r="B41" s="43">
        <v>9383</v>
      </c>
      <c r="C41" s="59" t="s">
        <v>52</v>
      </c>
      <c r="D41" s="84">
        <v>61</v>
      </c>
      <c r="E41" s="84">
        <v>303</v>
      </c>
      <c r="F41" s="84">
        <v>62</v>
      </c>
      <c r="G41" s="26">
        <f t="shared" si="0"/>
        <v>426</v>
      </c>
      <c r="H41" s="57">
        <v>481</v>
      </c>
      <c r="I41" s="61" t="s">
        <v>73</v>
      </c>
    </row>
    <row r="42" spans="2:9" ht="102">
      <c r="B42" s="43" t="s">
        <v>53</v>
      </c>
      <c r="C42" s="59" t="s">
        <v>54</v>
      </c>
      <c r="D42" s="24"/>
      <c r="E42" s="24">
        <v>13843</v>
      </c>
      <c r="F42" s="24">
        <v>190</v>
      </c>
      <c r="G42" s="24">
        <f>SUM(D42:F42)</f>
        <v>14033</v>
      </c>
      <c r="H42" s="23">
        <v>16356</v>
      </c>
      <c r="I42" s="61" t="s">
        <v>82</v>
      </c>
    </row>
    <row r="43" spans="2:9" ht="76.5">
      <c r="B43" s="43" t="s">
        <v>55</v>
      </c>
      <c r="C43" s="59" t="s">
        <v>56</v>
      </c>
      <c r="D43" s="24"/>
      <c r="E43" s="24">
        <v>20612</v>
      </c>
      <c r="F43" s="24">
        <v>100</v>
      </c>
      <c r="G43" s="24">
        <f>SUM(D43:F43)</f>
        <v>20712</v>
      </c>
      <c r="H43" s="23">
        <v>20795</v>
      </c>
      <c r="I43" s="61" t="s">
        <v>67</v>
      </c>
    </row>
    <row r="44" spans="2:9" ht="26.25" thickBot="1">
      <c r="B44" s="104">
        <v>9381</v>
      </c>
      <c r="C44" s="105" t="s">
        <v>57</v>
      </c>
      <c r="D44" s="53"/>
      <c r="E44" s="53">
        <v>274</v>
      </c>
      <c r="F44" s="53">
        <v>30</v>
      </c>
      <c r="G44" s="53">
        <f>SUM(D44:F44)</f>
        <v>304</v>
      </c>
      <c r="H44" s="54">
        <v>325</v>
      </c>
      <c r="I44" s="106" t="s">
        <v>68</v>
      </c>
    </row>
    <row r="45" spans="2:9" ht="17.25" customHeight="1" thickBot="1">
      <c r="B45" s="29" t="s">
        <v>40</v>
      </c>
      <c r="C45" s="30"/>
      <c r="D45" s="34"/>
      <c r="E45" s="34"/>
      <c r="F45" s="34"/>
      <c r="G45" s="34"/>
      <c r="H45" s="34"/>
      <c r="I45" s="31"/>
    </row>
    <row r="46" spans="2:9" ht="18" customHeight="1">
      <c r="B46" s="60">
        <v>9201</v>
      </c>
      <c r="C46" s="58" t="s">
        <v>78</v>
      </c>
      <c r="D46" s="73">
        <v>1299</v>
      </c>
      <c r="E46" s="73"/>
      <c r="F46" s="73"/>
      <c r="G46" s="73">
        <f>SUM(D46:F46)</f>
        <v>1299</v>
      </c>
      <c r="H46" s="20">
        <v>1580</v>
      </c>
      <c r="I46" s="85" t="s">
        <v>23</v>
      </c>
    </row>
    <row r="47" spans="2:9" ht="27" customHeight="1" thickBot="1">
      <c r="B47" s="51">
        <v>9338</v>
      </c>
      <c r="C47" s="52" t="s">
        <v>16</v>
      </c>
      <c r="D47" s="53"/>
      <c r="E47" s="53">
        <v>853</v>
      </c>
      <c r="F47" s="53"/>
      <c r="G47" s="53">
        <f>SUM(D47:F47)</f>
        <v>853</v>
      </c>
      <c r="H47" s="54">
        <v>856</v>
      </c>
      <c r="I47" s="86" t="s">
        <v>19</v>
      </c>
    </row>
    <row r="48" spans="2:9" ht="24" customHeight="1">
      <c r="B48" s="1" t="s">
        <v>12</v>
      </c>
      <c r="C48" s="1"/>
      <c r="D48" s="1"/>
      <c r="E48" s="1"/>
      <c r="F48" s="1"/>
      <c r="G48" s="2">
        <f>SUM(G35:G47)</f>
        <v>70724</v>
      </c>
      <c r="H48" s="2">
        <f>SUM(H35:H47)</f>
        <v>74680</v>
      </c>
      <c r="I48" s="107"/>
    </row>
    <row r="49" ht="6" customHeight="1">
      <c r="I49" s="1"/>
    </row>
    <row r="50" ht="22.5" customHeight="1">
      <c r="B50" s="18" t="s">
        <v>10</v>
      </c>
    </row>
    <row r="51" spans="2:9" ht="9.75" customHeight="1">
      <c r="B51" s="1"/>
      <c r="C51" s="1"/>
      <c r="D51" s="1"/>
      <c r="E51" s="1"/>
      <c r="F51" s="1"/>
      <c r="G51" s="2"/>
      <c r="H51" s="2"/>
      <c r="I51" s="1"/>
    </row>
    <row r="52" spans="2:9" ht="16.5" thickBot="1">
      <c r="B52" s="3" t="s">
        <v>11</v>
      </c>
      <c r="C52" s="4"/>
      <c r="D52" s="4"/>
      <c r="E52" s="4"/>
      <c r="F52" s="4"/>
      <c r="G52" s="4"/>
      <c r="H52" s="5"/>
      <c r="I52" s="67"/>
    </row>
    <row r="53" spans="2:9" ht="15" customHeight="1">
      <c r="B53" s="116" t="s">
        <v>0</v>
      </c>
      <c r="C53" s="119" t="s">
        <v>1</v>
      </c>
      <c r="D53" s="122" t="s">
        <v>37</v>
      </c>
      <c r="E53" s="122"/>
      <c r="F53" s="122"/>
      <c r="G53" s="122"/>
      <c r="H53" s="123" t="s">
        <v>38</v>
      </c>
      <c r="I53" s="126" t="s">
        <v>2</v>
      </c>
    </row>
    <row r="54" spans="2:9" ht="15" customHeight="1">
      <c r="B54" s="117"/>
      <c r="C54" s="120"/>
      <c r="D54" s="16" t="s">
        <v>4</v>
      </c>
      <c r="E54" s="16" t="s">
        <v>5</v>
      </c>
      <c r="F54" s="16" t="s">
        <v>6</v>
      </c>
      <c r="G54" s="16" t="s">
        <v>7</v>
      </c>
      <c r="H54" s="124"/>
      <c r="I54" s="127"/>
    </row>
    <row r="55" spans="2:9" ht="15.75" customHeight="1" thickBot="1">
      <c r="B55" s="118"/>
      <c r="C55" s="121"/>
      <c r="D55" s="17" t="s">
        <v>8</v>
      </c>
      <c r="E55" s="17" t="s">
        <v>9</v>
      </c>
      <c r="F55" s="17"/>
      <c r="G55" s="17"/>
      <c r="H55" s="125"/>
      <c r="I55" s="128"/>
    </row>
    <row r="56" spans="2:9" ht="18.75" customHeight="1" thickBot="1">
      <c r="B56" s="29" t="s">
        <v>39</v>
      </c>
      <c r="C56" s="30"/>
      <c r="D56" s="45"/>
      <c r="E56" s="45"/>
      <c r="F56" s="45"/>
      <c r="G56" s="45"/>
      <c r="H56" s="46"/>
      <c r="I56" s="31"/>
    </row>
    <row r="57" spans="2:9" ht="29.25" customHeight="1">
      <c r="B57" s="87">
        <v>9517</v>
      </c>
      <c r="C57" s="88" t="s">
        <v>33</v>
      </c>
      <c r="D57" s="20"/>
      <c r="E57" s="20">
        <v>9381</v>
      </c>
      <c r="F57" s="20">
        <v>180</v>
      </c>
      <c r="G57" s="20">
        <f>SUM(D57:F57)</f>
        <v>9561</v>
      </c>
      <c r="H57" s="89">
        <v>9580</v>
      </c>
      <c r="I57" s="90" t="s">
        <v>83</v>
      </c>
    </row>
    <row r="58" spans="2:9" ht="33" customHeight="1">
      <c r="B58" s="41">
        <v>9485</v>
      </c>
      <c r="C58" s="62" t="s">
        <v>58</v>
      </c>
      <c r="D58" s="33"/>
      <c r="E58" s="33">
        <v>19485</v>
      </c>
      <c r="F58" s="33">
        <v>282</v>
      </c>
      <c r="G58" s="33">
        <f>SUM(D58:F58)</f>
        <v>19767</v>
      </c>
      <c r="H58" s="63">
        <v>19786</v>
      </c>
      <c r="I58" s="64" t="s">
        <v>70</v>
      </c>
    </row>
    <row r="59" spans="2:10" ht="22.5" customHeight="1">
      <c r="B59" s="41">
        <v>9520</v>
      </c>
      <c r="C59" s="62" t="s">
        <v>59</v>
      </c>
      <c r="D59" s="33"/>
      <c r="E59" s="33">
        <v>19268</v>
      </c>
      <c r="F59" s="33">
        <v>302</v>
      </c>
      <c r="G59" s="33">
        <f>SUM(D59:F59)</f>
        <v>19570</v>
      </c>
      <c r="H59" s="63">
        <v>20389</v>
      </c>
      <c r="I59" s="61" t="s">
        <v>84</v>
      </c>
      <c r="J59" t="s">
        <v>69</v>
      </c>
    </row>
    <row r="60" spans="2:9" ht="59.25" customHeight="1" thickBot="1">
      <c r="B60" s="51">
        <v>9516</v>
      </c>
      <c r="C60" s="69" t="s">
        <v>60</v>
      </c>
      <c r="D60" s="70"/>
      <c r="E60" s="91">
        <v>2</v>
      </c>
      <c r="F60" s="91"/>
      <c r="G60" s="91">
        <f>SUM(D60:F60)</f>
        <v>2</v>
      </c>
      <c r="H60" s="54">
        <v>2</v>
      </c>
      <c r="I60" s="92" t="s">
        <v>89</v>
      </c>
    </row>
    <row r="61" spans="2:9" ht="20.25" customHeight="1" thickBot="1">
      <c r="B61" s="29" t="s">
        <v>40</v>
      </c>
      <c r="C61" s="30"/>
      <c r="D61" s="45"/>
      <c r="E61" s="45"/>
      <c r="F61" s="45"/>
      <c r="G61" s="45"/>
      <c r="H61" s="46"/>
      <c r="I61" s="31"/>
    </row>
    <row r="62" spans="2:9" ht="32.25" customHeight="1">
      <c r="B62" s="60">
        <v>9402</v>
      </c>
      <c r="C62" s="72" t="s">
        <v>24</v>
      </c>
      <c r="D62" s="20">
        <v>2006</v>
      </c>
      <c r="E62" s="20"/>
      <c r="F62" s="20"/>
      <c r="G62" s="20">
        <f>SUM(D62:F62)</f>
        <v>2006</v>
      </c>
      <c r="H62" s="20">
        <v>2400</v>
      </c>
      <c r="I62" s="90" t="s">
        <v>26</v>
      </c>
    </row>
    <row r="63" spans="2:9" ht="28.5" customHeight="1">
      <c r="B63" s="21">
        <v>9477</v>
      </c>
      <c r="C63" s="50" t="s">
        <v>16</v>
      </c>
      <c r="D63" s="23"/>
      <c r="E63" s="23">
        <v>659</v>
      </c>
      <c r="F63" s="23"/>
      <c r="G63" s="23">
        <f>SUM(D63:F63)</f>
        <v>659</v>
      </c>
      <c r="H63" s="25">
        <v>659</v>
      </c>
      <c r="I63" s="44" t="s">
        <v>19</v>
      </c>
    </row>
    <row r="64" spans="2:9" ht="25.5">
      <c r="B64" s="43">
        <v>9466</v>
      </c>
      <c r="C64" s="19" t="s">
        <v>25</v>
      </c>
      <c r="D64" s="22"/>
      <c r="E64" s="23">
        <v>1027</v>
      </c>
      <c r="F64" s="22"/>
      <c r="G64" s="23">
        <f>SUM(D64:F64)</f>
        <v>1027</v>
      </c>
      <c r="H64" s="23">
        <v>2000</v>
      </c>
      <c r="I64" s="47" t="s">
        <v>21</v>
      </c>
    </row>
    <row r="65" spans="2:9" ht="29.25" customHeight="1">
      <c r="B65" s="43">
        <v>9467</v>
      </c>
      <c r="C65" s="19" t="s">
        <v>27</v>
      </c>
      <c r="D65" s="27"/>
      <c r="E65" s="27">
        <v>294</v>
      </c>
      <c r="F65" s="27"/>
      <c r="G65" s="22">
        <f>SUM(D65:F65)</f>
        <v>294</v>
      </c>
      <c r="H65" s="28">
        <v>300</v>
      </c>
      <c r="I65" s="47" t="s">
        <v>28</v>
      </c>
    </row>
    <row r="66" spans="2:9" ht="28.5" customHeight="1" thickBot="1">
      <c r="B66" s="93">
        <v>9518</v>
      </c>
      <c r="C66" s="94" t="s">
        <v>34</v>
      </c>
      <c r="D66" s="70"/>
      <c r="E66" s="54"/>
      <c r="F66" s="54">
        <v>25</v>
      </c>
      <c r="G66" s="70">
        <f>SUM(D66:F66)</f>
        <v>25</v>
      </c>
      <c r="H66" s="55">
        <v>25</v>
      </c>
      <c r="I66" s="95" t="s">
        <v>36</v>
      </c>
    </row>
    <row r="67" spans="2:9" ht="28.5" customHeight="1">
      <c r="B67" s="1" t="s">
        <v>13</v>
      </c>
      <c r="C67" s="1"/>
      <c r="D67" s="1"/>
      <c r="E67" s="1"/>
      <c r="F67" s="1"/>
      <c r="G67" s="2">
        <f>SUM(G56:G66)</f>
        <v>52911</v>
      </c>
      <c r="H67" s="2">
        <f>SUM(H56:H66)</f>
        <v>55141</v>
      </c>
      <c r="I67" s="1"/>
    </row>
    <row r="68" spans="2:9" ht="16.5" customHeight="1">
      <c r="B68" s="1"/>
      <c r="C68" s="1"/>
      <c r="D68" s="1"/>
      <c r="E68" s="1"/>
      <c r="F68" s="1"/>
      <c r="G68" s="2"/>
      <c r="H68" s="2"/>
      <c r="I68" s="1"/>
    </row>
    <row r="69" spans="2:9" ht="16.5" customHeight="1">
      <c r="B69" s="1"/>
      <c r="C69" s="1"/>
      <c r="D69" s="1"/>
      <c r="E69" s="1"/>
      <c r="F69" s="1"/>
      <c r="G69" s="2"/>
      <c r="H69" s="2"/>
      <c r="I69" s="1"/>
    </row>
    <row r="70" spans="2:9" ht="16.5" customHeight="1">
      <c r="B70" s="1"/>
      <c r="C70" s="1"/>
      <c r="D70" s="1"/>
      <c r="E70" s="1"/>
      <c r="F70" s="1"/>
      <c r="G70" s="2"/>
      <c r="H70" s="2"/>
      <c r="I70" s="1"/>
    </row>
    <row r="71" spans="2:9" ht="16.5" customHeight="1">
      <c r="B71" s="1"/>
      <c r="C71" s="1"/>
      <c r="D71" s="1"/>
      <c r="E71" s="1"/>
      <c r="F71" s="1"/>
      <c r="G71" s="2"/>
      <c r="H71" s="2"/>
      <c r="I71" s="1"/>
    </row>
    <row r="72" spans="2:9" ht="16.5" customHeight="1">
      <c r="B72" s="1"/>
      <c r="C72" s="1"/>
      <c r="D72" s="1"/>
      <c r="E72" s="1"/>
      <c r="F72" s="1"/>
      <c r="G72" s="2"/>
      <c r="H72" s="2"/>
      <c r="I72" s="1"/>
    </row>
    <row r="73" spans="2:9" ht="16.5" customHeight="1">
      <c r="B73" s="1"/>
      <c r="C73" s="1"/>
      <c r="D73" s="1"/>
      <c r="E73" s="1"/>
      <c r="F73" s="1"/>
      <c r="G73" s="2"/>
      <c r="H73" s="2"/>
      <c r="I73" s="1"/>
    </row>
    <row r="74" spans="2:9" ht="16.5" customHeight="1">
      <c r="B74" s="1"/>
      <c r="C74" s="1"/>
      <c r="D74" s="1"/>
      <c r="E74" s="1"/>
      <c r="F74" s="1"/>
      <c r="G74" s="2"/>
      <c r="H74" s="2"/>
      <c r="I74" s="1"/>
    </row>
    <row r="75" spans="2:9" ht="16.5" customHeight="1">
      <c r="B75" s="1"/>
      <c r="C75" s="1"/>
      <c r="D75" s="1"/>
      <c r="E75" s="1"/>
      <c r="F75" s="1"/>
      <c r="G75" s="2"/>
      <c r="H75" s="2"/>
      <c r="I75" s="1"/>
    </row>
    <row r="76" spans="2:9" ht="16.5" customHeight="1">
      <c r="B76" s="1"/>
      <c r="C76" s="1"/>
      <c r="D76" s="1"/>
      <c r="E76" s="1"/>
      <c r="F76" s="1"/>
      <c r="G76" s="2"/>
      <c r="H76" s="2"/>
      <c r="I76" s="1"/>
    </row>
    <row r="77" spans="2:9" ht="16.5" customHeight="1">
      <c r="B77" s="1"/>
      <c r="C77" s="1"/>
      <c r="D77" s="1"/>
      <c r="E77" s="1"/>
      <c r="F77" s="1"/>
      <c r="G77" s="2"/>
      <c r="H77" s="2"/>
      <c r="I77" s="1"/>
    </row>
    <row r="78" spans="2:9" ht="16.5" customHeight="1">
      <c r="B78" s="1"/>
      <c r="C78" s="1"/>
      <c r="D78" s="1"/>
      <c r="E78" s="1"/>
      <c r="F78" s="1"/>
      <c r="G78" s="2"/>
      <c r="H78" s="2"/>
      <c r="I78" s="1"/>
    </row>
    <row r="79" spans="2:9" ht="16.5" customHeight="1">
      <c r="B79" s="1"/>
      <c r="C79" s="1"/>
      <c r="D79" s="1"/>
      <c r="E79" s="1"/>
      <c r="F79" s="1"/>
      <c r="G79" s="2"/>
      <c r="H79" s="2"/>
      <c r="I79" s="1"/>
    </row>
    <row r="80" spans="2:9" ht="16.5" customHeight="1">
      <c r="B80" s="1"/>
      <c r="C80" s="1"/>
      <c r="D80" s="1"/>
      <c r="E80" s="1"/>
      <c r="F80" s="1"/>
      <c r="G80" s="2"/>
      <c r="H80" s="2"/>
      <c r="I80" s="1"/>
    </row>
    <row r="81" spans="2:9" ht="16.5" customHeight="1">
      <c r="B81" s="1"/>
      <c r="C81" s="1"/>
      <c r="D81" s="1"/>
      <c r="E81" s="1"/>
      <c r="F81" s="1"/>
      <c r="G81" s="2"/>
      <c r="H81" s="2"/>
      <c r="I81" s="1"/>
    </row>
    <row r="82" spans="2:9" ht="16.5" customHeight="1">
      <c r="B82" s="1"/>
      <c r="C82" s="1"/>
      <c r="D82" s="1"/>
      <c r="E82" s="1"/>
      <c r="F82" s="1"/>
      <c r="G82" s="2"/>
      <c r="H82" s="2"/>
      <c r="I82" s="1"/>
    </row>
    <row r="83" spans="2:9" ht="16.5" customHeight="1">
      <c r="B83" s="18" t="s">
        <v>10</v>
      </c>
      <c r="C83" s="1"/>
      <c r="D83" s="1"/>
      <c r="E83" s="1"/>
      <c r="F83" s="1"/>
      <c r="G83" s="2"/>
      <c r="H83" s="2"/>
      <c r="I83" s="1"/>
    </row>
    <row r="84" spans="2:9" ht="10.5" customHeight="1">
      <c r="B84" s="18"/>
      <c r="C84" s="1"/>
      <c r="D84" s="1"/>
      <c r="E84" s="1"/>
      <c r="F84" s="1"/>
      <c r="G84" s="2"/>
      <c r="H84" s="2"/>
      <c r="I84" s="1"/>
    </row>
    <row r="85" spans="2:9" ht="16.5" thickBot="1">
      <c r="B85" s="3" t="s">
        <v>74</v>
      </c>
      <c r="C85" s="4"/>
      <c r="D85" s="4"/>
      <c r="E85" s="4"/>
      <c r="F85" s="4"/>
      <c r="G85" s="4"/>
      <c r="H85" s="5"/>
      <c r="I85" s="67"/>
    </row>
    <row r="86" spans="2:9" ht="15" customHeight="1">
      <c r="B86" s="116" t="s">
        <v>0</v>
      </c>
      <c r="C86" s="119" t="s">
        <v>1</v>
      </c>
      <c r="D86" s="122" t="s">
        <v>37</v>
      </c>
      <c r="E86" s="122"/>
      <c r="F86" s="122"/>
      <c r="G86" s="122"/>
      <c r="H86" s="123" t="s">
        <v>38</v>
      </c>
      <c r="I86" s="126" t="s">
        <v>2</v>
      </c>
    </row>
    <row r="87" spans="2:9" ht="15" customHeight="1">
      <c r="B87" s="117"/>
      <c r="C87" s="120"/>
      <c r="D87" s="16" t="s">
        <v>4</v>
      </c>
      <c r="E87" s="16" t="s">
        <v>5</v>
      </c>
      <c r="F87" s="16" t="s">
        <v>6</v>
      </c>
      <c r="G87" s="16" t="s">
        <v>7</v>
      </c>
      <c r="H87" s="124"/>
      <c r="I87" s="127"/>
    </row>
    <row r="88" spans="2:9" ht="21.75" customHeight="1" thickBot="1">
      <c r="B88" s="118"/>
      <c r="C88" s="121"/>
      <c r="D88" s="17" t="s">
        <v>8</v>
      </c>
      <c r="E88" s="17" t="s">
        <v>9</v>
      </c>
      <c r="F88" s="17"/>
      <c r="G88" s="17"/>
      <c r="H88" s="125"/>
      <c r="I88" s="128"/>
    </row>
    <row r="89" spans="2:9" s="10" customFormat="1" ht="18" customHeight="1" thickBot="1">
      <c r="B89" s="29" t="s">
        <v>39</v>
      </c>
      <c r="C89" s="30"/>
      <c r="D89" s="45"/>
      <c r="E89" s="45"/>
      <c r="F89" s="45"/>
      <c r="G89" s="45"/>
      <c r="H89" s="46"/>
      <c r="I89" s="31"/>
    </row>
    <row r="90" spans="2:9" s="10" customFormat="1" ht="38.25">
      <c r="B90" s="60">
        <v>9935</v>
      </c>
      <c r="C90" s="58" t="s">
        <v>61</v>
      </c>
      <c r="D90" s="65"/>
      <c r="E90" s="66">
        <v>6273</v>
      </c>
      <c r="F90" s="66">
        <v>151</v>
      </c>
      <c r="G90" s="66">
        <f>SUM(D90:F90)</f>
        <v>6424</v>
      </c>
      <c r="H90" s="20">
        <v>6777</v>
      </c>
      <c r="I90" s="109" t="s">
        <v>85</v>
      </c>
    </row>
    <row r="91" spans="1:9" s="10" customFormat="1" ht="26.25" thickBot="1">
      <c r="A91" s="108"/>
      <c r="B91" s="110">
        <v>9936</v>
      </c>
      <c r="C91" s="111" t="s">
        <v>63</v>
      </c>
      <c r="D91" s="112">
        <v>19</v>
      </c>
      <c r="E91" s="113">
        <v>224</v>
      </c>
      <c r="F91" s="113"/>
      <c r="G91" s="113">
        <f>SUM(D91:F91)</f>
        <v>243</v>
      </c>
      <c r="H91" s="114">
        <v>262</v>
      </c>
      <c r="I91" s="115" t="s">
        <v>90</v>
      </c>
    </row>
    <row r="92" spans="2:9" s="10" customFormat="1" ht="18" customHeight="1" thickBot="1">
      <c r="B92" s="29" t="s">
        <v>40</v>
      </c>
      <c r="C92" s="30"/>
      <c r="D92" s="45"/>
      <c r="E92" s="45"/>
      <c r="F92" s="45"/>
      <c r="G92" s="45"/>
      <c r="H92" s="46"/>
      <c r="I92" s="31"/>
    </row>
    <row r="93" spans="2:9" s="10" customFormat="1" ht="25.5" customHeight="1" thickBot="1">
      <c r="B93" s="41">
        <v>9920</v>
      </c>
      <c r="C93" s="42" t="s">
        <v>24</v>
      </c>
      <c r="D93" s="35">
        <v>67</v>
      </c>
      <c r="E93" s="35"/>
      <c r="F93" s="35"/>
      <c r="G93" s="35">
        <f>SUM(D93:F93)</f>
        <v>67</v>
      </c>
      <c r="H93" s="33">
        <v>170</v>
      </c>
      <c r="I93" s="48" t="s">
        <v>20</v>
      </c>
    </row>
    <row r="94" spans="2:9" s="10" customFormat="1" ht="17.25" customHeight="1" thickBot="1">
      <c r="B94" s="29" t="s">
        <v>41</v>
      </c>
      <c r="C94" s="36"/>
      <c r="D94" s="37"/>
      <c r="E94" s="37"/>
      <c r="F94" s="37"/>
      <c r="G94" s="37"/>
      <c r="H94" s="38"/>
      <c r="I94" s="39"/>
    </row>
    <row r="95" spans="2:9" s="10" customFormat="1" ht="26.25" thickBot="1">
      <c r="B95" s="96">
        <v>9923</v>
      </c>
      <c r="C95" s="97" t="s">
        <v>62</v>
      </c>
      <c r="D95" s="98"/>
      <c r="E95" s="98"/>
      <c r="F95" s="98"/>
      <c r="G95" s="98">
        <v>0</v>
      </c>
      <c r="H95" s="79">
        <v>310</v>
      </c>
      <c r="I95" s="99" t="s">
        <v>71</v>
      </c>
    </row>
    <row r="96" spans="2:9" ht="16.5" customHeight="1">
      <c r="B96" s="1" t="s">
        <v>87</v>
      </c>
      <c r="C96" s="1"/>
      <c r="D96" s="1"/>
      <c r="E96" s="1"/>
      <c r="F96" s="1"/>
      <c r="G96" s="2">
        <f>SUM(G89:G95)</f>
        <v>6734</v>
      </c>
      <c r="H96" s="2">
        <f>SUM(H90:H95)</f>
        <v>7519</v>
      </c>
      <c r="I96" s="1"/>
    </row>
    <row r="97" spans="2:9" ht="16.5" customHeight="1">
      <c r="B97" s="1"/>
      <c r="C97" s="1"/>
      <c r="D97" s="1"/>
      <c r="E97" s="1"/>
      <c r="F97" s="1"/>
      <c r="G97" s="2"/>
      <c r="H97" s="2"/>
      <c r="I97" s="1"/>
    </row>
    <row r="98" spans="2:9" ht="16.5" customHeight="1" thickBot="1">
      <c r="B98" s="3" t="s">
        <v>29</v>
      </c>
      <c r="C98" s="4"/>
      <c r="D98" s="4"/>
      <c r="E98" s="4"/>
      <c r="F98" s="4"/>
      <c r="G98" s="4"/>
      <c r="H98" s="5"/>
      <c r="I98" s="15"/>
    </row>
    <row r="99" spans="2:9" ht="16.5" customHeight="1">
      <c r="B99" s="116" t="s">
        <v>0</v>
      </c>
      <c r="C99" s="119" t="s">
        <v>1</v>
      </c>
      <c r="D99" s="122" t="s">
        <v>37</v>
      </c>
      <c r="E99" s="122"/>
      <c r="F99" s="122"/>
      <c r="G99" s="122"/>
      <c r="H99" s="123" t="s">
        <v>38</v>
      </c>
      <c r="I99" s="126" t="s">
        <v>2</v>
      </c>
    </row>
    <row r="100" spans="2:9" ht="16.5" customHeight="1">
      <c r="B100" s="117"/>
      <c r="C100" s="120"/>
      <c r="D100" s="16" t="s">
        <v>4</v>
      </c>
      <c r="E100" s="16" t="s">
        <v>5</v>
      </c>
      <c r="F100" s="16" t="s">
        <v>6</v>
      </c>
      <c r="G100" s="16" t="s">
        <v>7</v>
      </c>
      <c r="H100" s="124"/>
      <c r="I100" s="127"/>
    </row>
    <row r="101" spans="2:9" ht="16.5" customHeight="1" thickBot="1">
      <c r="B101" s="118"/>
      <c r="C101" s="121"/>
      <c r="D101" s="17" t="s">
        <v>8</v>
      </c>
      <c r="E101" s="17" t="s">
        <v>9</v>
      </c>
      <c r="F101" s="17"/>
      <c r="G101" s="17"/>
      <c r="H101" s="125"/>
      <c r="I101" s="128"/>
    </row>
    <row r="102" spans="2:9" ht="16.5" customHeight="1" thickBot="1">
      <c r="B102" s="29" t="s">
        <v>39</v>
      </c>
      <c r="C102" s="30"/>
      <c r="D102" s="34"/>
      <c r="E102" s="34"/>
      <c r="F102" s="34"/>
      <c r="G102" s="34"/>
      <c r="H102" s="34"/>
      <c r="I102" s="31"/>
    </row>
    <row r="103" spans="2:9" ht="26.25" thickBot="1">
      <c r="B103" s="78">
        <v>9705</v>
      </c>
      <c r="C103" s="97" t="s">
        <v>64</v>
      </c>
      <c r="D103" s="98"/>
      <c r="E103" s="98"/>
      <c r="F103" s="98">
        <v>392</v>
      </c>
      <c r="G103" s="79">
        <f>SUM(D103:F103)</f>
        <v>392</v>
      </c>
      <c r="H103" s="79">
        <v>392</v>
      </c>
      <c r="I103" s="100" t="s">
        <v>86</v>
      </c>
    </row>
    <row r="104" spans="2:9" ht="16.5" customHeight="1">
      <c r="B104" s="1" t="s">
        <v>30</v>
      </c>
      <c r="C104" s="1"/>
      <c r="D104" s="1"/>
      <c r="E104" s="1"/>
      <c r="F104" s="1"/>
      <c r="G104" s="2">
        <f>SUM(G103)</f>
        <v>392</v>
      </c>
      <c r="H104" s="2">
        <f>SUM(H103)</f>
        <v>392</v>
      </c>
      <c r="I104" s="1"/>
    </row>
    <row r="105" spans="2:9" ht="16.5" customHeight="1">
      <c r="B105" s="1"/>
      <c r="C105" s="1"/>
      <c r="D105" s="1"/>
      <c r="E105" s="1"/>
      <c r="F105" s="1"/>
      <c r="G105" s="2"/>
      <c r="H105" s="2"/>
      <c r="I105" s="1"/>
    </row>
    <row r="106" spans="2:9" ht="16.5" customHeight="1">
      <c r="B106" s="1" t="s">
        <v>35</v>
      </c>
      <c r="C106" s="1"/>
      <c r="D106" s="1"/>
      <c r="E106" s="1"/>
      <c r="F106" s="1"/>
      <c r="G106" s="2">
        <v>2235</v>
      </c>
      <c r="H106" s="2">
        <v>2654</v>
      </c>
      <c r="I106" s="1"/>
    </row>
    <row r="107" spans="2:9" ht="12" customHeight="1">
      <c r="B107" s="1"/>
      <c r="C107" s="1"/>
      <c r="D107" s="1"/>
      <c r="E107" s="1"/>
      <c r="F107" s="1"/>
      <c r="G107" s="2"/>
      <c r="H107" s="2"/>
      <c r="I107" s="1"/>
    </row>
    <row r="108" spans="2:9" ht="15.75">
      <c r="B108" s="7" t="s">
        <v>3</v>
      </c>
      <c r="C108" s="8"/>
      <c r="D108" s="8"/>
      <c r="E108" s="8"/>
      <c r="F108" s="8"/>
      <c r="G108" s="9">
        <f>G67+G48+G16+G104+G96+G106</f>
        <v>138645</v>
      </c>
      <c r="H108" s="9">
        <f>H67+H48+H16+H104+H96+H106</f>
        <v>146767</v>
      </c>
      <c r="I108" s="7"/>
    </row>
  </sheetData>
  <sheetProtection/>
  <mergeCells count="26">
    <mergeCell ref="B86:B88"/>
    <mergeCell ref="C86:C88"/>
    <mergeCell ref="D86:G86"/>
    <mergeCell ref="H86:H88"/>
    <mergeCell ref="I86:I88"/>
    <mergeCell ref="B53:B55"/>
    <mergeCell ref="C53:C55"/>
    <mergeCell ref="H53:H55"/>
    <mergeCell ref="I53:I55"/>
    <mergeCell ref="D53:G53"/>
    <mergeCell ref="H4:H6"/>
    <mergeCell ref="B32:B34"/>
    <mergeCell ref="C32:C34"/>
    <mergeCell ref="I32:I34"/>
    <mergeCell ref="H32:H34"/>
    <mergeCell ref="D32:G32"/>
    <mergeCell ref="B99:B101"/>
    <mergeCell ref="C99:C101"/>
    <mergeCell ref="D99:G99"/>
    <mergeCell ref="H99:H101"/>
    <mergeCell ref="I99:I101"/>
    <mergeCell ref="B1:I1"/>
    <mergeCell ref="I4:I6"/>
    <mergeCell ref="D4:G4"/>
    <mergeCell ref="B4:B6"/>
    <mergeCell ref="C4:C6"/>
  </mergeCells>
  <printOptions horizontalCentered="1"/>
  <pageMargins left="0.49583333333333335" right="0.3937007874015748" top="0.3937007874015748" bottom="0.19885416666666667" header="0" footer="0"/>
  <pageSetup fitToHeight="0" fitToWidth="1" horizontalDpi="600" verticalDpi="600" orientation="landscape" paperSize="9" scale="85" r:id="rId1"/>
  <rowBreaks count="1" manualBreakCount="1">
    <brk id="49" max="255" man="1"/>
  </rowBreaks>
  <ignoredErrors>
    <ignoredError sqref="B13:I13 B15 B12 D12:I12 B36 B42:B43"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Palarčíková Věra</cp:lastModifiedBy>
  <cp:lastPrinted>2021-07-20T11:06:50Z</cp:lastPrinted>
  <dcterms:created xsi:type="dcterms:W3CDTF">1997-01-24T11:07:25Z</dcterms:created>
  <dcterms:modified xsi:type="dcterms:W3CDTF">2023-06-22T08:19:56Z</dcterms:modified>
  <cp:category/>
  <cp:version/>
  <cp:contentType/>
  <cp:contentStatus/>
</cp:coreProperties>
</file>