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Příjmy a výdaje DBF tab. č. 6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C53" i="1" l="1"/>
  <c r="C34" i="1"/>
  <c r="C31" i="1"/>
  <c r="C29" i="1"/>
  <c r="C58" i="1" s="1"/>
  <c r="C62" i="1" s="1"/>
  <c r="C23" i="1"/>
  <c r="C21" i="1"/>
  <c r="C7" i="1"/>
  <c r="C4" i="1"/>
  <c r="C25" i="1" s="1"/>
  <c r="C63" i="1" l="1"/>
  <c r="C60" i="1"/>
</calcChain>
</file>

<file path=xl/sharedStrings.xml><?xml version="1.0" encoding="utf-8"?>
<sst xmlns="http://schemas.openxmlformats.org/spreadsheetml/2006/main" count="62" uniqueCount="59">
  <si>
    <t>Přehled příjmů a výdajů v oblasti bytového fondu za rok 2014 (v tis. Kč)</t>
  </si>
  <si>
    <t>tabulka č. 6</t>
  </si>
  <si>
    <t xml:space="preserve">P Ř Í J M Y </t>
  </si>
  <si>
    <t>Částka</t>
  </si>
  <si>
    <t xml:space="preserve">Úsek - investic a oprav </t>
  </si>
  <si>
    <t>Přijaté nekapitálové příspěvky a náhrady - Na Můstka 8, spoluvlastnický podíl z oprav zdravotechniky</t>
  </si>
  <si>
    <t>Ostatní nedaňové příjmy jinde nezařazené - Hrmel Pavel refakturace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</si>
  <si>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</si>
  <si>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</si>
  <si>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</si>
  <si>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</si>
  <si>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přeplatků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</si>
  <si>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</si>
  <si>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</si>
  <si>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</si>
  <si>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</si>
  <si>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Náhrady škod</t>
  </si>
  <si>
    <t>Sankční platby</t>
  </si>
  <si>
    <t>Náhrady od pojišťoven</t>
  </si>
  <si>
    <t>Náhrady soudních poplatků</t>
  </si>
  <si>
    <t>Náhrady za kolky</t>
  </si>
  <si>
    <t xml:space="preserve">Úsek financí a rozpočtu </t>
  </si>
  <si>
    <t>Příjmy z pronájmu ostatních nemovitostí a jejich částí</t>
  </si>
  <si>
    <t>Úsek privatizace domovního a bytového fondu</t>
  </si>
  <si>
    <t>Příjmy z prodeje ostatních nemovitostí a jejich částí</t>
  </si>
  <si>
    <t>P Ř Í J M Y  C E L K E M</t>
  </si>
  <si>
    <t xml:space="preserve">V Ý D A J E </t>
  </si>
  <si>
    <t>Úsek - neinvestiční příspěvek Technickým službám MOaP</t>
  </si>
  <si>
    <t>Velké opravy a udržování bytového fondu</t>
  </si>
  <si>
    <t xml:space="preserve">Úsek privatizace domovního a bytového fondu - 30% slevy z kupní ceny bytových jednotek </t>
  </si>
  <si>
    <t>30 % slevy z kupní ceny bytových jednotek</t>
  </si>
  <si>
    <t>Znalecké posudky, výdaje za dražby k prodeji bytových jednotek</t>
  </si>
  <si>
    <t>Výdaje za studenou vodu, teplo, plyn, elektrickou energii</t>
  </si>
  <si>
    <t>Služby pošt</t>
  </si>
  <si>
    <t>Služby nájemníků - úklid, obsluha kotelen, servis výtahů</t>
  </si>
  <si>
    <t>Zálohy na služby SVJ</t>
  </si>
  <si>
    <t>Odměny sprácům SVJ</t>
  </si>
  <si>
    <t>Deratizace</t>
  </si>
  <si>
    <t>Revize</t>
  </si>
  <si>
    <t>Ostraha objektů</t>
  </si>
  <si>
    <t>Ostatní služby - exekuční stěhování, čištění komínů, kontrola hasící techniky, oděty a rozúčtování tepla a vody</t>
  </si>
  <si>
    <t>Ostatní služby - domy ve spoluvlastnictví (úklid společných prostor)</t>
  </si>
  <si>
    <t>Zálohy do fondu oprav SVJ</t>
  </si>
  <si>
    <t>Běžná údržba v bytech a bytových domech - zařizovací předměty</t>
  </si>
  <si>
    <t>Opravy ve volných bytech</t>
  </si>
  <si>
    <t>Ostatní náklady ve volných bytech (teplo, voda, společná el. energie, čištění komínů, úklid společných prostor)</t>
  </si>
  <si>
    <t>Úhrada kolků bezhotovostně, náklady advokáta</t>
  </si>
  <si>
    <t>Vrácení přeplatků z vyúčtování služeb nájemníků</t>
  </si>
  <si>
    <t>Vrácení nedoplatků z vyúčtování služeb od SVJ</t>
  </si>
  <si>
    <t xml:space="preserve">Vratky nájmů a služeb z minulých let </t>
  </si>
  <si>
    <t>Úsek hospodářské správy</t>
  </si>
  <si>
    <t>Inzeráty za prodej bytových jednotek</t>
  </si>
  <si>
    <t xml:space="preserve">Náklady na správu </t>
  </si>
  <si>
    <t xml:space="preserve">(výdaje na platy vč. pojistného na soc. a zdrav. pojištění - 13,5 zaměstnanců přepočtený stav)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</si>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</sst>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9" fillId="8" borderId="0" applyNumberFormat="0" applyBorder="0" applyAlignment="0" applyProtection="0"/>
    <xf numFmtId="0" fontId="10" fillId="25" borderId="22" applyNumberFormat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6" fillId="26" borderId="26" applyNumberFormat="0" applyAlignment="0" applyProtection="0"/>
    <xf numFmtId="0" fontId="17" fillId="12" borderId="22" applyNumberFormat="0" applyAlignment="0" applyProtection="0"/>
    <xf numFmtId="0" fontId="18" fillId="0" borderId="27" applyNumberFormat="0" applyFill="0" applyAlignment="0" applyProtection="0"/>
    <xf numFmtId="0" fontId="19" fillId="27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" fillId="28" borderId="28" applyNumberFormat="0" applyFont="0" applyAlignment="0" applyProtection="0"/>
    <xf numFmtId="0" fontId="22" fillId="25" borderId="29" applyNumberFormat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0" xfId="1" applyFont="1" applyFill="1" applyAlignment="1">
      <alignment horizontal="left"/>
    </xf>
    <xf numFmtId="0" fontId="2" fillId="0" borderId="0" xfId="1"/>
    <xf numFmtId="0" fontId="4" fillId="0" borderId="1" xfId="1" applyFont="1" applyBorder="1" applyAlignment="1">
      <alignment horizontal="right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4" borderId="4" xfId="1" applyFont="1" applyFill="1" applyBorder="1"/>
    <xf numFmtId="3" fontId="5" fillId="4" borderId="5" xfId="1" applyNumberFormat="1" applyFont="1" applyFill="1" applyBorder="1"/>
    <xf numFmtId="0" fontId="6" fillId="0" borderId="6" xfId="1" applyFont="1" applyBorder="1"/>
    <xf numFmtId="3" fontId="6" fillId="0" borderId="7" xfId="1" applyNumberFormat="1" applyFont="1" applyBorder="1"/>
    <xf numFmtId="0" fontId="6" fillId="0" borderId="8" xfId="1" applyFont="1" applyBorder="1"/>
    <xf numFmtId="3" fontId="6" fillId="0" borderId="9" xfId="1" applyNumberFormat="1" applyFont="1" applyBorder="1"/>
    <xf numFmtId="3" fontId="4" fillId="4" borderId="5" xfId="1" applyNumberFormat="1" applyFont="1" applyFill="1" applyBorder="1"/>
    <xf numFmtId="0" fontId="6" fillId="0" borderId="10" xfId="1" applyFont="1" applyBorder="1"/>
    <xf numFmtId="3" fontId="6" fillId="0" borderId="11" xfId="1" applyNumberFormat="1" applyFont="1" applyBorder="1"/>
    <xf numFmtId="0" fontId="6" fillId="0" borderId="10" xfId="1" applyFont="1" applyBorder="1" applyAlignment="1">
      <alignment horizontal="left" indent="4"/>
    </xf>
    <xf numFmtId="3" fontId="6" fillId="5" borderId="11" xfId="1" applyNumberFormat="1" applyFont="1" applyFill="1" applyBorder="1"/>
    <xf numFmtId="0" fontId="6" fillId="0" borderId="12" xfId="1" applyFont="1" applyBorder="1"/>
    <xf numFmtId="3" fontId="6" fillId="5" borderId="13" xfId="1" applyNumberFormat="1" applyFont="1" applyFill="1" applyBorder="1"/>
    <xf numFmtId="3" fontId="6" fillId="5" borderId="9" xfId="1" applyNumberFormat="1" applyFont="1" applyFill="1" applyBorder="1"/>
    <xf numFmtId="3" fontId="6" fillId="5" borderId="3" xfId="1" applyNumberFormat="1" applyFont="1" applyFill="1" applyBorder="1"/>
    <xf numFmtId="0" fontId="4" fillId="3" borderId="14" xfId="1" applyFont="1" applyFill="1" applyBorder="1" applyAlignment="1">
      <alignment horizontal="left" vertical="center"/>
    </xf>
    <xf numFmtId="3" fontId="4" fillId="3" borderId="15" xfId="1" applyNumberFormat="1" applyFont="1" applyFill="1" applyBorder="1" applyAlignment="1">
      <alignment vertical="center"/>
    </xf>
    <xf numFmtId="0" fontId="6" fillId="0" borderId="0" xfId="1" applyFont="1"/>
    <xf numFmtId="3" fontId="6" fillId="0" borderId="0" xfId="1" applyNumberFormat="1" applyFont="1"/>
    <xf numFmtId="0" fontId="4" fillId="4" borderId="2" xfId="1" applyFont="1" applyFill="1" applyBorder="1" applyAlignment="1">
      <alignment horizontal="left" vertical="center"/>
    </xf>
    <xf numFmtId="3" fontId="4" fillId="4" borderId="3" xfId="1" applyNumberFormat="1" applyFont="1" applyFill="1" applyBorder="1"/>
    <xf numFmtId="0" fontId="6" fillId="0" borderId="16" xfId="1" applyFont="1" applyBorder="1" applyAlignment="1">
      <alignment horizontal="left" vertical="center"/>
    </xf>
    <xf numFmtId="3" fontId="6" fillId="0" borderId="17" xfId="1" applyNumberFormat="1" applyFont="1" applyBorder="1"/>
    <xf numFmtId="0" fontId="6" fillId="0" borderId="12" xfId="1" applyFont="1" applyBorder="1" applyAlignment="1">
      <alignment horizontal="left" vertical="center"/>
    </xf>
    <xf numFmtId="3" fontId="6" fillId="0" borderId="13" xfId="1" applyNumberFormat="1" applyFont="1" applyBorder="1"/>
    <xf numFmtId="0" fontId="6" fillId="0" borderId="8" xfId="1" applyFont="1" applyBorder="1" applyAlignment="1">
      <alignment horizontal="left" vertical="center"/>
    </xf>
    <xf numFmtId="3" fontId="5" fillId="5" borderId="11" xfId="1" applyNumberFormat="1" applyFont="1" applyFill="1" applyBorder="1"/>
    <xf numFmtId="3" fontId="5" fillId="5" borderId="11" xfId="1" applyNumberFormat="1" applyFont="1" applyFill="1" applyBorder="1" applyAlignment="1">
      <alignment vertical="center"/>
    </xf>
    <xf numFmtId="3" fontId="2" fillId="0" borderId="0" xfId="1" applyNumberFormat="1"/>
    <xf numFmtId="3" fontId="5" fillId="5" borderId="13" xfId="1" applyNumberFormat="1" applyFont="1" applyFill="1" applyBorder="1"/>
    <xf numFmtId="3" fontId="5" fillId="5" borderId="9" xfId="1" applyNumberFormat="1" applyFont="1" applyFill="1" applyBorder="1"/>
    <xf numFmtId="0" fontId="6" fillId="6" borderId="6" xfId="1" applyFont="1" applyFill="1" applyBorder="1"/>
    <xf numFmtId="3" fontId="6" fillId="6" borderId="7" xfId="1" applyNumberFormat="1" applyFont="1" applyFill="1" applyBorder="1"/>
    <xf numFmtId="3" fontId="7" fillId="4" borderId="18" xfId="1" applyNumberFormat="1" applyFont="1" applyFill="1" applyBorder="1"/>
    <xf numFmtId="0" fontId="6" fillId="6" borderId="12" xfId="1" applyFont="1" applyFill="1" applyBorder="1" applyAlignment="1">
      <alignment horizontal="left" wrapText="1"/>
    </xf>
    <xf numFmtId="3" fontId="6" fillId="0" borderId="13" xfId="1" applyNumberFormat="1" applyFont="1" applyBorder="1" applyAlignment="1">
      <alignment horizontal="right" vertical="center"/>
    </xf>
    <xf numFmtId="0" fontId="6" fillId="6" borderId="19" xfId="1" applyFont="1" applyFill="1" applyBorder="1" applyAlignment="1">
      <alignment horizontal="left" wrapText="1"/>
    </xf>
    <xf numFmtId="3" fontId="6" fillId="0" borderId="20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3" fontId="4" fillId="0" borderId="15" xfId="1" applyNumberFormat="1" applyFont="1" applyBorder="1" applyAlignment="1">
      <alignment horizontal="right" vertical="center"/>
    </xf>
    <xf numFmtId="0" fontId="6" fillId="0" borderId="21" xfId="1" applyFont="1" applyBorder="1"/>
    <xf numFmtId="3" fontId="6" fillId="0" borderId="21" xfId="1" applyNumberFormat="1" applyFont="1" applyBorder="1"/>
    <xf numFmtId="0" fontId="4" fillId="0" borderId="14" xfId="1" applyFont="1" applyBorder="1"/>
    <xf numFmtId="3" fontId="4" fillId="0" borderId="15" xfId="1" applyNumberFormat="1" applyFont="1" applyBorder="1"/>
  </cellXfs>
  <cellStyles count="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3 2" xfId="40"/>
    <cellStyle name="Normální 4" xfId="41"/>
    <cellStyle name="Normální 4 2" xfId="42"/>
    <cellStyle name="Normální 5" xfId="43"/>
    <cellStyle name="Normální 6" xfId="44"/>
    <cellStyle name="normální_Xl0000033" xfId="1"/>
    <cellStyle name="Note" xfId="45"/>
    <cellStyle name="Output" xfId="46"/>
    <cellStyle name="Procenta 2" xfId="47"/>
    <cellStyle name="Procenta 2 2" xfId="48"/>
    <cellStyle name="Procenta 3" xfId="49"/>
    <cellStyle name="Title" xfId="50"/>
    <cellStyle name="Total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abSelected="1" topLeftCell="A34" workbookViewId="0">
      <selection activeCell="B14" sqref="B14"/>
    </sheetView>
  </sheetViews>
  <sheetFormatPr defaultRowHeight="15" x14ac:dyDescent="0.25"/>
  <cols>
    <col min="1" max="1" width="9.140625" style="2"/>
    <col min="2" max="2" width="91.85546875" style="2" customWidth="1"/>
    <col min="3" max="3" width="13.28515625" style="2" customWidth="1"/>
    <col min="4" max="4" width="24.85546875" style="2" customWidth="1"/>
    <col min="5" max="5" width="53.140625" style="2" customWidth="1"/>
    <col min="6" max="6" width="15.42578125" style="2" customWidth="1"/>
    <col min="7" max="16384" width="9.140625" style="2"/>
  </cols>
  <sheetData>
    <row r="1" spans="2:3" ht="18.75" x14ac:dyDescent="0.3">
      <c r="B1" s="1" t="s">
        <v>0</v>
      </c>
      <c r="C1" s="1"/>
    </row>
    <row r="2" spans="2:3" ht="15.75" thickBot="1" x14ac:dyDescent="0.3">
      <c r="B2" s="3" t="s">
        <v>1</v>
      </c>
      <c r="C2" s="3"/>
    </row>
    <row r="3" spans="2:3" ht="15.75" thickBot="1" x14ac:dyDescent="0.3">
      <c r="B3" s="4" t="s">
        <v>2</v>
      </c>
      <c r="C3" s="5" t="s">
        <v>3</v>
      </c>
    </row>
    <row r="4" spans="2:3" x14ac:dyDescent="0.25">
      <c r="B4" s="6" t="s">
        <v>4</v>
      </c>
      <c r="C4" s="7">
        <f>C5+C6</f>
        <v>61</v>
      </c>
    </row>
    <row r="5" spans="2:3" x14ac:dyDescent="0.25">
      <c r="B5" s="8" t="s">
        <v>5</v>
      </c>
      <c r="C5" s="9">
        <v>49</v>
      </c>
    </row>
    <row r="6" spans="2:3" ht="15.75" thickBot="1" x14ac:dyDescent="0.3">
      <c r="B6" s="10" t="s">
        <v>6</v>
      </c>
      <c r="C6" s="11">
        <v>12</v>
      </c>
    </row>
    <row r="7" spans="2:3" x14ac:dyDescent="0.25">
      <c r="B7" s="6" t="s">
        <v>7</v>
      </c>
      <c r="C7" s="12">
        <f>SUM(C8:C20)</f>
        <v>73873</v>
      </c>
    </row>
    <row r="8" spans="2:3" x14ac:dyDescent="0.25">
      <c r="B8" s="13" t="s">
        <v>8</v>
      </c>
      <c r="C8" s="14"/>
    </row>
    <row r="9" spans="2:3" x14ac:dyDescent="0.25">
      <c r="B9" s="15" t="s">
        <v>9</v>
      </c>
      <c r="C9" s="16">
        <v>22452</v>
      </c>
    </row>
    <row r="10" spans="2:3" x14ac:dyDescent="0.25">
      <c r="B10" s="15" t="s">
        <v>10</v>
      </c>
      <c r="C10" s="16">
        <v>1158</v>
      </c>
    </row>
    <row r="11" spans="2:3" x14ac:dyDescent="0.25">
      <c r="B11" s="15" t="s">
        <v>11</v>
      </c>
      <c r="C11" s="16">
        <v>662</v>
      </c>
    </row>
    <row r="12" spans="2:3" x14ac:dyDescent="0.25">
      <c r="B12" s="13" t="s">
        <v>12</v>
      </c>
      <c r="C12" s="16"/>
    </row>
    <row r="13" spans="2:3" x14ac:dyDescent="0.25">
      <c r="B13" s="15" t="s">
        <v>13</v>
      </c>
      <c r="C13" s="16">
        <v>42586</v>
      </c>
    </row>
    <row r="14" spans="2:3" x14ac:dyDescent="0.25">
      <c r="B14" s="15" t="s">
        <v>14</v>
      </c>
      <c r="C14" s="16">
        <v>676</v>
      </c>
    </row>
    <row r="15" spans="2:3" x14ac:dyDescent="0.25">
      <c r="B15" s="15" t="s">
        <v>15</v>
      </c>
      <c r="C15" s="16">
        <v>1147</v>
      </c>
    </row>
    <row r="16" spans="2:3" x14ac:dyDescent="0.25">
      <c r="B16" s="13" t="s">
        <v>16</v>
      </c>
      <c r="C16" s="16">
        <v>2503</v>
      </c>
    </row>
    <row r="17" spans="2:3" x14ac:dyDescent="0.25">
      <c r="B17" s="13" t="s">
        <v>17</v>
      </c>
      <c r="C17" s="16">
        <v>37</v>
      </c>
    </row>
    <row r="18" spans="2:3" x14ac:dyDescent="0.25">
      <c r="B18" s="13" t="s">
        <v>18</v>
      </c>
      <c r="C18" s="16">
        <v>579</v>
      </c>
    </row>
    <row r="19" spans="2:3" x14ac:dyDescent="0.25">
      <c r="B19" s="17" t="s">
        <v>19</v>
      </c>
      <c r="C19" s="18">
        <v>467</v>
      </c>
    </row>
    <row r="20" spans="2:3" ht="15.75" thickBot="1" x14ac:dyDescent="0.3">
      <c r="B20" s="10" t="s">
        <v>20</v>
      </c>
      <c r="C20" s="11">
        <v>1606</v>
      </c>
    </row>
    <row r="21" spans="2:3" x14ac:dyDescent="0.25">
      <c r="B21" s="6" t="s">
        <v>21</v>
      </c>
      <c r="C21" s="12">
        <f>C22</f>
        <v>896</v>
      </c>
    </row>
    <row r="22" spans="2:3" ht="15.75" thickBot="1" x14ac:dyDescent="0.3">
      <c r="B22" s="10" t="s">
        <v>22</v>
      </c>
      <c r="C22" s="19">
        <v>896</v>
      </c>
    </row>
    <row r="23" spans="2:3" ht="15.75" thickBot="1" x14ac:dyDescent="0.3">
      <c r="B23" s="6" t="s">
        <v>23</v>
      </c>
      <c r="C23" s="12">
        <f>C24</f>
        <v>7363</v>
      </c>
    </row>
    <row r="24" spans="2:3" ht="15.75" thickBot="1" x14ac:dyDescent="0.3">
      <c r="B24" s="8" t="s">
        <v>24</v>
      </c>
      <c r="C24" s="20">
        <v>7363</v>
      </c>
    </row>
    <row r="25" spans="2:3" ht="15.75" thickBot="1" x14ac:dyDescent="0.3">
      <c r="B25" s="21" t="s">
        <v>25</v>
      </c>
      <c r="C25" s="22">
        <f>C4+C7+C21+C23</f>
        <v>82193</v>
      </c>
    </row>
    <row r="26" spans="2:3" ht="15.75" thickBot="1" x14ac:dyDescent="0.3">
      <c r="B26" s="23"/>
      <c r="C26" s="24"/>
    </row>
    <row r="27" spans="2:3" ht="15.75" thickBot="1" x14ac:dyDescent="0.3">
      <c r="B27" s="4" t="s">
        <v>26</v>
      </c>
      <c r="C27" s="5" t="s">
        <v>3</v>
      </c>
    </row>
    <row r="28" spans="2:3" ht="15.75" thickBot="1" x14ac:dyDescent="0.3">
      <c r="B28" s="25" t="s">
        <v>27</v>
      </c>
      <c r="C28" s="26">
        <v>12769</v>
      </c>
    </row>
    <row r="29" spans="2:3" x14ac:dyDescent="0.25">
      <c r="B29" s="6" t="s">
        <v>4</v>
      </c>
      <c r="C29" s="12">
        <f>C30</f>
        <v>3988</v>
      </c>
    </row>
    <row r="30" spans="2:3" ht="15.75" thickBot="1" x14ac:dyDescent="0.3">
      <c r="B30" s="27" t="s">
        <v>28</v>
      </c>
      <c r="C30" s="28">
        <v>3988</v>
      </c>
    </row>
    <row r="31" spans="2:3" x14ac:dyDescent="0.25">
      <c r="B31" s="6" t="s">
        <v>29</v>
      </c>
      <c r="C31" s="12">
        <f>C32+C33</f>
        <v>3263</v>
      </c>
    </row>
    <row r="32" spans="2:3" x14ac:dyDescent="0.25">
      <c r="B32" s="29" t="s">
        <v>30</v>
      </c>
      <c r="C32" s="30">
        <v>2777</v>
      </c>
    </row>
    <row r="33" spans="2:6" ht="15.75" thickBot="1" x14ac:dyDescent="0.3">
      <c r="B33" s="31" t="s">
        <v>31</v>
      </c>
      <c r="C33" s="11">
        <v>486</v>
      </c>
    </row>
    <row r="34" spans="2:6" x14ac:dyDescent="0.25">
      <c r="B34" s="6" t="s">
        <v>7</v>
      </c>
      <c r="C34" s="12">
        <f>SUM(C35:C52)</f>
        <v>49332</v>
      </c>
    </row>
    <row r="35" spans="2:6" x14ac:dyDescent="0.25">
      <c r="B35" s="13" t="s">
        <v>32</v>
      </c>
      <c r="C35" s="32">
        <v>16588</v>
      </c>
    </row>
    <row r="36" spans="2:6" x14ac:dyDescent="0.25">
      <c r="B36" s="13" t="s">
        <v>33</v>
      </c>
      <c r="C36" s="33">
        <v>53</v>
      </c>
      <c r="F36" s="34"/>
    </row>
    <row r="37" spans="2:6" x14ac:dyDescent="0.25">
      <c r="B37" s="13" t="s">
        <v>34</v>
      </c>
      <c r="C37" s="33">
        <v>463</v>
      </c>
      <c r="F37" s="34"/>
    </row>
    <row r="38" spans="2:6" x14ac:dyDescent="0.25">
      <c r="B38" s="13" t="s">
        <v>35</v>
      </c>
      <c r="C38" s="32">
        <v>8683</v>
      </c>
      <c r="F38" s="34"/>
    </row>
    <row r="39" spans="2:6" x14ac:dyDescent="0.25">
      <c r="B39" s="13" t="s">
        <v>36</v>
      </c>
      <c r="C39" s="32">
        <v>548</v>
      </c>
      <c r="F39" s="34"/>
    </row>
    <row r="40" spans="2:6" x14ac:dyDescent="0.25">
      <c r="B40" s="13" t="s">
        <v>37</v>
      </c>
      <c r="C40" s="32">
        <v>27</v>
      </c>
      <c r="F40" s="34"/>
    </row>
    <row r="41" spans="2:6" x14ac:dyDescent="0.25">
      <c r="B41" s="13" t="s">
        <v>38</v>
      </c>
      <c r="C41" s="32">
        <v>325</v>
      </c>
      <c r="F41" s="34"/>
    </row>
    <row r="42" spans="2:6" x14ac:dyDescent="0.25">
      <c r="B42" s="13" t="s">
        <v>39</v>
      </c>
      <c r="C42" s="32">
        <v>90</v>
      </c>
      <c r="F42" s="34"/>
    </row>
    <row r="43" spans="2:6" x14ac:dyDescent="0.25">
      <c r="B43" s="13" t="s">
        <v>40</v>
      </c>
      <c r="C43" s="32">
        <v>444</v>
      </c>
      <c r="F43" s="34"/>
    </row>
    <row r="44" spans="2:6" x14ac:dyDescent="0.25">
      <c r="B44" s="13" t="s">
        <v>41</v>
      </c>
      <c r="C44" s="32">
        <v>40</v>
      </c>
      <c r="F44" s="34"/>
    </row>
    <row r="45" spans="2:6" x14ac:dyDescent="0.25">
      <c r="B45" s="13" t="s">
        <v>42</v>
      </c>
      <c r="C45" s="32">
        <v>12018</v>
      </c>
      <c r="F45" s="34"/>
    </row>
    <row r="46" spans="2:6" x14ac:dyDescent="0.25">
      <c r="B46" s="13" t="s">
        <v>43</v>
      </c>
      <c r="C46" s="32">
        <v>3460</v>
      </c>
      <c r="F46" s="34"/>
    </row>
    <row r="47" spans="2:6" x14ac:dyDescent="0.25">
      <c r="B47" s="13" t="s">
        <v>44</v>
      </c>
      <c r="C47" s="32">
        <v>102</v>
      </c>
      <c r="F47" s="34"/>
    </row>
    <row r="48" spans="2:6" x14ac:dyDescent="0.25">
      <c r="B48" s="13" t="s">
        <v>45</v>
      </c>
      <c r="C48" s="32">
        <v>2307</v>
      </c>
      <c r="F48" s="34"/>
    </row>
    <row r="49" spans="2:6" x14ac:dyDescent="0.25">
      <c r="B49" s="13" t="s">
        <v>46</v>
      </c>
      <c r="C49" s="32">
        <v>527</v>
      </c>
      <c r="F49" s="34"/>
    </row>
    <row r="50" spans="2:6" x14ac:dyDescent="0.25">
      <c r="B50" s="13" t="s">
        <v>47</v>
      </c>
      <c r="C50" s="32">
        <v>3414</v>
      </c>
      <c r="F50" s="34"/>
    </row>
    <row r="51" spans="2:6" x14ac:dyDescent="0.25">
      <c r="B51" s="17" t="s">
        <v>48</v>
      </c>
      <c r="C51" s="35">
        <v>140</v>
      </c>
      <c r="F51" s="34"/>
    </row>
    <row r="52" spans="2:6" ht="15.75" thickBot="1" x14ac:dyDescent="0.3">
      <c r="B52" s="10" t="s">
        <v>49</v>
      </c>
      <c r="C52" s="36">
        <v>103</v>
      </c>
      <c r="F52" s="34"/>
    </row>
    <row r="53" spans="2:6" x14ac:dyDescent="0.25">
      <c r="B53" s="6" t="s">
        <v>50</v>
      </c>
      <c r="C53" s="12">
        <f>C54</f>
        <v>538</v>
      </c>
      <c r="F53" s="34"/>
    </row>
    <row r="54" spans="2:6" ht="15.75" thickBot="1" x14ac:dyDescent="0.3">
      <c r="B54" s="37" t="s">
        <v>51</v>
      </c>
      <c r="C54" s="38">
        <v>538</v>
      </c>
      <c r="F54" s="34"/>
    </row>
    <row r="55" spans="2:6" x14ac:dyDescent="0.25">
      <c r="B55" s="6" t="s">
        <v>52</v>
      </c>
      <c r="C55" s="39">
        <v>5129</v>
      </c>
      <c r="F55" s="34"/>
    </row>
    <row r="56" spans="2:6" ht="15" customHeight="1" x14ac:dyDescent="0.25">
      <c r="B56" s="40" t="s">
        <v>53</v>
      </c>
      <c r="C56" s="41">
        <v>5129</v>
      </c>
      <c r="F56" s="34"/>
    </row>
    <row r="57" spans="2:6" ht="15.75" thickBot="1" x14ac:dyDescent="0.3">
      <c r="B57" s="42"/>
      <c r="C57" s="43"/>
      <c r="F57" s="34"/>
    </row>
    <row r="58" spans="2:6" ht="15.75" thickBot="1" x14ac:dyDescent="0.3">
      <c r="B58" s="21" t="s">
        <v>54</v>
      </c>
      <c r="C58" s="22">
        <f>C28+C29+C31+C34+C53+C55</f>
        <v>75019</v>
      </c>
      <c r="F58" s="34"/>
    </row>
    <row r="59" spans="2:6" ht="15.75" thickBot="1" x14ac:dyDescent="0.3">
      <c r="B59" s="23"/>
      <c r="C59" s="23"/>
      <c r="F59" s="34"/>
    </row>
    <row r="60" spans="2:6" ht="15.75" thickBot="1" x14ac:dyDescent="0.3">
      <c r="B60" s="44" t="s">
        <v>55</v>
      </c>
      <c r="C60" s="45">
        <f>C25-C58</f>
        <v>7174</v>
      </c>
      <c r="F60" s="34"/>
    </row>
    <row r="61" spans="2:6" ht="15.75" thickBot="1" x14ac:dyDescent="0.3">
      <c r="B61" s="46" t="s">
        <v>56</v>
      </c>
      <c r="C61" s="47">
        <v>12115</v>
      </c>
      <c r="F61" s="34"/>
    </row>
    <row r="62" spans="2:6" ht="15.75" thickBot="1" x14ac:dyDescent="0.3">
      <c r="B62" s="48" t="s">
        <v>57</v>
      </c>
      <c r="C62" s="49">
        <f>C58+C61</f>
        <v>87134</v>
      </c>
      <c r="F62" s="34"/>
    </row>
    <row r="63" spans="2:6" ht="15.75" thickBot="1" x14ac:dyDescent="0.3">
      <c r="B63" s="21" t="s">
        <v>58</v>
      </c>
      <c r="C63" s="22">
        <f>C25-C62</f>
        <v>-4941</v>
      </c>
      <c r="F63" s="34"/>
    </row>
    <row r="64" spans="2:6" x14ac:dyDescent="0.25">
      <c r="F64" s="34"/>
    </row>
    <row r="65" spans="6:6" x14ac:dyDescent="0.25">
      <c r="F65" s="34"/>
    </row>
  </sheetData>
  <mergeCells count="4">
    <mergeCell ref="B1:C1"/>
    <mergeCell ref="B2:C2"/>
    <mergeCell ref="B56:B57"/>
    <mergeCell ref="C56:C57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a výdaje DBF tab. č.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2015-05-25T07:49:56Z</dcterms:created>
  <dcterms:modified xsi:type="dcterms:W3CDTF">2015-05-25T07:50:03Z</dcterms:modified>
</cp:coreProperties>
</file>