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Kapitálové výdaje tab. č. 4c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H26" i="1" l="1"/>
  <c r="G26" i="1"/>
  <c r="H25" i="1"/>
  <c r="G25" i="1"/>
  <c r="F24" i="1"/>
  <c r="E24" i="1"/>
  <c r="H24" i="1" s="1"/>
  <c r="D24" i="1"/>
  <c r="G24" i="1" s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F9" i="1"/>
  <c r="E9" i="1"/>
  <c r="H9" i="1" s="1"/>
  <c r="D9" i="1"/>
  <c r="G9" i="1" s="1"/>
  <c r="H8" i="1"/>
  <c r="G8" i="1"/>
  <c r="H7" i="1"/>
  <c r="G7" i="1"/>
  <c r="F6" i="1"/>
  <c r="F27" i="1" s="1"/>
  <c r="E6" i="1"/>
  <c r="E27" i="1" s="1"/>
  <c r="D6" i="1"/>
  <c r="D27" i="1" s="1"/>
  <c r="G27" i="1" s="1"/>
  <c r="H27" i="1" l="1"/>
  <c r="H6" i="1"/>
  <c r="G6" i="1"/>
</calcChain>
</file>

<file path=xl/sharedStrings.xml><?xml version="1.0" encoding="utf-8"?>
<sst xmlns="http://schemas.openxmlformats.org/spreadsheetml/2006/main" count="54" uniqueCount="41">
  <si>
    <t>Kapitálové výdaje dle jednotlivých ODPA k 12/2014 (v tis. Kč)                                                                 tabulka č.  4 c</t>
  </si>
  <si>
    <t>OdPa</t>
  </si>
  <si>
    <t>Název OdPa</t>
  </si>
  <si>
    <t>ORJ</t>
  </si>
  <si>
    <t>Schválený rozpočet</t>
  </si>
  <si>
    <t>Upravený rozpočet</t>
  </si>
  <si>
    <t>Skutečnost</t>
  </si>
  <si>
    <t>Skutečnost v</t>
  </si>
  <si>
    <t>% ze SR</t>
  </si>
  <si>
    <t>% z UR</t>
  </si>
  <si>
    <t>002212</t>
  </si>
  <si>
    <t>Silnice</t>
  </si>
  <si>
    <t>0000006012</t>
  </si>
  <si>
    <t>002219</t>
  </si>
  <si>
    <t>Ostatní záležitosti pozemních komunikací</t>
  </si>
  <si>
    <t>003111</t>
  </si>
  <si>
    <t>Předškolní zařízení</t>
  </si>
  <si>
    <t>0000006011</t>
  </si>
  <si>
    <t>0000006020</t>
  </si>
  <si>
    <t>003113</t>
  </si>
  <si>
    <t>Základní školy</t>
  </si>
  <si>
    <t>0000006013</t>
  </si>
  <si>
    <t>003319</t>
  </si>
  <si>
    <t>Ostatní záležitosti kultury</t>
  </si>
  <si>
    <t>003429</t>
  </si>
  <si>
    <t>Ostatní zájmová činnost a rekreace</t>
  </si>
  <si>
    <t>003612</t>
  </si>
  <si>
    <t>Bytové hospodářství</t>
  </si>
  <si>
    <t>003613</t>
  </si>
  <si>
    <t>Nebytové hospodářství</t>
  </si>
  <si>
    <t>003639</t>
  </si>
  <si>
    <t>Komunální služby a územní rozvoj j.n.</t>
  </si>
  <si>
    <t>003745</t>
  </si>
  <si>
    <t>Péče o vzhled obcí a veřejnou zeleň</t>
  </si>
  <si>
    <t>006171</t>
  </si>
  <si>
    <t>Činnost místní správy</t>
  </si>
  <si>
    <t>0000006014</t>
  </si>
  <si>
    <t>006409</t>
  </si>
  <si>
    <t>Ostatní činnosti j.n.</t>
  </si>
  <si>
    <t>0000005020</t>
  </si>
  <si>
    <t>Kapitálové 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</si>
</sst>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4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8" applyNumberFormat="0" applyAlignment="0" applyProtection="0"/>
    <xf numFmtId="0" fontId="15" fillId="7" borderId="24" applyNumberFormat="0" applyAlignment="0" applyProtection="0"/>
    <xf numFmtId="0" fontId="16" fillId="0" borderId="29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" fillId="23" borderId="30" applyNumberFormat="0" applyFont="0" applyAlignment="0" applyProtection="0"/>
    <xf numFmtId="0" fontId="20" fillId="20" borderId="31" applyNumberFormat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3" fillId="0" borderId="15" xfId="0" applyNumberFormat="1" applyFont="1" applyBorder="1"/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/>
    <xf numFmtId="4" fontId="0" fillId="0" borderId="0" xfId="0" applyNumberFormat="1"/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rmální 3" xfId="38"/>
    <cellStyle name="Normální 3 2" xfId="39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abSelected="1" workbookViewId="0">
      <selection activeCell="D8" sqref="D8"/>
    </sheetView>
  </sheetViews>
  <sheetFormatPr defaultRowHeight="12.75" x14ac:dyDescent="0.2"/>
  <cols>
    <col min="1" max="1" width="6.140625" bestFit="1" customWidth="1"/>
    <col min="2" max="2" width="29.42578125" style="36" bestFit="1" customWidth="1"/>
    <col min="3" max="3" width="9.5703125" style="36" bestFit="1" customWidth="1"/>
    <col min="4" max="6" width="16.7109375" style="2" customWidth="1"/>
    <col min="7" max="8" width="11.7109375" style="37" customWidth="1"/>
    <col min="9" max="12" width="9.140625" style="2"/>
  </cols>
  <sheetData>
    <row r="2" spans="1:8" ht="16.5" thickBot="1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7</v>
      </c>
    </row>
    <row r="4" spans="1:8" x14ac:dyDescent="0.2">
      <c r="A4" s="8"/>
      <c r="B4" s="9"/>
      <c r="C4" s="9"/>
      <c r="D4" s="9"/>
      <c r="E4" s="9"/>
      <c r="F4" s="9"/>
      <c r="G4" s="10" t="s">
        <v>8</v>
      </c>
      <c r="H4" s="11" t="s">
        <v>9</v>
      </c>
    </row>
    <row r="5" spans="1:8" ht="13.5" thickBot="1" x14ac:dyDescent="0.25">
      <c r="A5" s="12"/>
      <c r="B5" s="13"/>
      <c r="C5" s="13"/>
      <c r="D5" s="13"/>
      <c r="E5" s="13"/>
      <c r="F5" s="13"/>
      <c r="G5" s="14"/>
      <c r="H5" s="15"/>
    </row>
    <row r="6" spans="1:8" ht="13.5" thickBot="1" x14ac:dyDescent="0.25">
      <c r="A6" s="16"/>
      <c r="B6" s="17"/>
      <c r="C6" s="18"/>
      <c r="D6" s="19">
        <f>D7+D8</f>
        <v>12002</v>
      </c>
      <c r="E6" s="19">
        <f>E7+E8</f>
        <v>20107</v>
      </c>
      <c r="F6" s="19">
        <f>F7+F8</f>
        <v>18762</v>
      </c>
      <c r="G6" s="20">
        <f t="shared" ref="G6:G27" si="0">IF(OR((D6=0),AND((D6&lt;0),(F6&gt;=0)),AND((D6&gt;0),(F6&lt;=0))),"***",100*F6/D6)</f>
        <v>156.32394600899849</v>
      </c>
      <c r="H6" s="21">
        <f t="shared" ref="H6:H27" si="1">IF(OR((E6=0),AND((E6&lt;0),(F6&gt;=0)),AND((E6&gt;0),(F6&lt;=0))),"***",100*F6/E6)</f>
        <v>93.310787288009152</v>
      </c>
    </row>
    <row r="7" spans="1:8" x14ac:dyDescent="0.2">
      <c r="A7" s="22" t="s">
        <v>10</v>
      </c>
      <c r="B7" s="23" t="s">
        <v>11</v>
      </c>
      <c r="C7" s="24" t="s">
        <v>12</v>
      </c>
      <c r="D7" s="25">
        <v>6500</v>
      </c>
      <c r="E7" s="25">
        <v>5474</v>
      </c>
      <c r="F7" s="25">
        <v>5200</v>
      </c>
      <c r="G7" s="26">
        <f t="shared" si="0"/>
        <v>80</v>
      </c>
      <c r="H7" s="27">
        <f t="shared" si="1"/>
        <v>94.994519546949221</v>
      </c>
    </row>
    <row r="8" spans="1:8" ht="13.5" thickBot="1" x14ac:dyDescent="0.25">
      <c r="A8" s="22" t="s">
        <v>13</v>
      </c>
      <c r="B8" s="23" t="s">
        <v>14</v>
      </c>
      <c r="C8" s="24" t="s">
        <v>12</v>
      </c>
      <c r="D8" s="25">
        <v>5502</v>
      </c>
      <c r="E8" s="25">
        <v>14633</v>
      </c>
      <c r="F8" s="25">
        <v>13562</v>
      </c>
      <c r="G8" s="26">
        <f t="shared" si="0"/>
        <v>246.4921846601236</v>
      </c>
      <c r="H8" s="27">
        <f t="shared" si="1"/>
        <v>92.680926672589351</v>
      </c>
    </row>
    <row r="9" spans="1:8" ht="13.5" thickBot="1" x14ac:dyDescent="0.25">
      <c r="A9" s="16"/>
      <c r="B9" s="17"/>
      <c r="C9" s="18"/>
      <c r="D9" s="19">
        <f>D10+D11+D12+D13+D14+D15+D16+D17+D18+D19+D20+D21+D22+D23</f>
        <v>40402</v>
      </c>
      <c r="E9" s="19">
        <f>E10+E11+E12+E13+E14+E15+E16+E17+E18+E19+E20+E21+E22+E23</f>
        <v>91413</v>
      </c>
      <c r="F9" s="19">
        <f>F10+F11+F12+F13+F14+F15+F16+F17+F18+F19+F20+F21+F22+F23</f>
        <v>80829</v>
      </c>
      <c r="G9" s="20">
        <f t="shared" si="0"/>
        <v>200.06187812484529</v>
      </c>
      <c r="H9" s="21">
        <f t="shared" si="1"/>
        <v>88.421778084079946</v>
      </c>
    </row>
    <row r="10" spans="1:8" x14ac:dyDescent="0.2">
      <c r="A10" s="28" t="s">
        <v>15</v>
      </c>
      <c r="B10" s="29" t="s">
        <v>16</v>
      </c>
      <c r="C10" s="24" t="s">
        <v>17</v>
      </c>
      <c r="D10" s="25">
        <v>4008</v>
      </c>
      <c r="E10" s="25">
        <v>9235</v>
      </c>
      <c r="F10" s="25">
        <v>6487</v>
      </c>
      <c r="G10" s="26">
        <f t="shared" si="0"/>
        <v>161.85129740518963</v>
      </c>
      <c r="H10" s="27">
        <f t="shared" si="1"/>
        <v>70.243638332430976</v>
      </c>
    </row>
    <row r="11" spans="1:8" x14ac:dyDescent="0.2">
      <c r="A11" s="30"/>
      <c r="B11" s="31"/>
      <c r="C11" s="24" t="s">
        <v>18</v>
      </c>
      <c r="D11" s="25">
        <v>0</v>
      </c>
      <c r="E11" s="25">
        <v>400</v>
      </c>
      <c r="F11" s="25">
        <v>400</v>
      </c>
      <c r="G11" s="26" t="str">
        <f t="shared" si="0"/>
        <v>***</v>
      </c>
      <c r="H11" s="27">
        <f t="shared" si="1"/>
        <v>100</v>
      </c>
    </row>
    <row r="12" spans="1:8" x14ac:dyDescent="0.2">
      <c r="A12" s="32" t="s">
        <v>19</v>
      </c>
      <c r="B12" s="33" t="s">
        <v>20</v>
      </c>
      <c r="C12" s="24" t="s">
        <v>17</v>
      </c>
      <c r="D12" s="25">
        <v>1500</v>
      </c>
      <c r="E12" s="25">
        <v>15513</v>
      </c>
      <c r="F12" s="25">
        <v>13735</v>
      </c>
      <c r="G12" s="26">
        <f t="shared" si="0"/>
        <v>915.66666666666663</v>
      </c>
      <c r="H12" s="27">
        <f t="shared" si="1"/>
        <v>88.538645007413137</v>
      </c>
    </row>
    <row r="13" spans="1:8" x14ac:dyDescent="0.2">
      <c r="A13" s="8"/>
      <c r="B13" s="34"/>
      <c r="C13" s="24" t="s">
        <v>21</v>
      </c>
      <c r="D13" s="25">
        <v>0</v>
      </c>
      <c r="E13" s="25">
        <v>13773</v>
      </c>
      <c r="F13" s="25">
        <v>10312</v>
      </c>
      <c r="G13" s="26" t="str">
        <f t="shared" si="0"/>
        <v>***</v>
      </c>
      <c r="H13" s="27">
        <f t="shared" si="1"/>
        <v>74.871124664198064</v>
      </c>
    </row>
    <row r="14" spans="1:8" x14ac:dyDescent="0.2">
      <c r="A14" s="30"/>
      <c r="B14" s="31"/>
      <c r="C14" s="24" t="s">
        <v>18</v>
      </c>
      <c r="D14" s="25">
        <v>0</v>
      </c>
      <c r="E14" s="25">
        <v>150</v>
      </c>
      <c r="F14" s="25">
        <v>150</v>
      </c>
      <c r="G14" s="26" t="str">
        <f t="shared" si="0"/>
        <v>***</v>
      </c>
      <c r="H14" s="27">
        <f t="shared" si="1"/>
        <v>100</v>
      </c>
    </row>
    <row r="15" spans="1:8" x14ac:dyDescent="0.2">
      <c r="A15" s="22" t="s">
        <v>22</v>
      </c>
      <c r="B15" s="23" t="s">
        <v>23</v>
      </c>
      <c r="C15" s="24" t="s">
        <v>18</v>
      </c>
      <c r="D15" s="25">
        <v>0</v>
      </c>
      <c r="E15" s="25">
        <v>100</v>
      </c>
      <c r="F15" s="25">
        <v>99</v>
      </c>
      <c r="G15" s="26" t="str">
        <f t="shared" si="0"/>
        <v>***</v>
      </c>
      <c r="H15" s="27">
        <f t="shared" si="1"/>
        <v>99</v>
      </c>
    </row>
    <row r="16" spans="1:8" x14ac:dyDescent="0.2">
      <c r="A16" s="22" t="s">
        <v>24</v>
      </c>
      <c r="B16" s="23" t="s">
        <v>25</v>
      </c>
      <c r="C16" s="24" t="s">
        <v>12</v>
      </c>
      <c r="D16" s="25">
        <v>0</v>
      </c>
      <c r="E16" s="25">
        <v>489</v>
      </c>
      <c r="F16" s="25">
        <v>488</v>
      </c>
      <c r="G16" s="26" t="str">
        <f t="shared" si="0"/>
        <v>***</v>
      </c>
      <c r="H16" s="27">
        <f t="shared" si="1"/>
        <v>99.795501022494889</v>
      </c>
    </row>
    <row r="17" spans="1:8" x14ac:dyDescent="0.2">
      <c r="A17" s="22" t="s">
        <v>26</v>
      </c>
      <c r="B17" s="23" t="s">
        <v>27</v>
      </c>
      <c r="C17" s="24" t="s">
        <v>21</v>
      </c>
      <c r="D17" s="25">
        <v>6500</v>
      </c>
      <c r="E17" s="25">
        <v>13822</v>
      </c>
      <c r="F17" s="25">
        <v>12115</v>
      </c>
      <c r="G17" s="26">
        <f t="shared" si="0"/>
        <v>186.38461538461539</v>
      </c>
      <c r="H17" s="27">
        <f t="shared" si="1"/>
        <v>87.650122992331063</v>
      </c>
    </row>
    <row r="18" spans="1:8" x14ac:dyDescent="0.2">
      <c r="A18" s="22" t="s">
        <v>28</v>
      </c>
      <c r="B18" s="23" t="s">
        <v>29</v>
      </c>
      <c r="C18" s="24" t="s">
        <v>21</v>
      </c>
      <c r="D18" s="25">
        <v>0</v>
      </c>
      <c r="E18" s="25">
        <v>792</v>
      </c>
      <c r="F18" s="25">
        <v>768</v>
      </c>
      <c r="G18" s="26" t="str">
        <f t="shared" si="0"/>
        <v>***</v>
      </c>
      <c r="H18" s="27">
        <f t="shared" si="1"/>
        <v>96.969696969696969</v>
      </c>
    </row>
    <row r="19" spans="1:8" x14ac:dyDescent="0.2">
      <c r="A19" s="32" t="s">
        <v>30</v>
      </c>
      <c r="B19" s="33" t="s">
        <v>31</v>
      </c>
      <c r="C19" s="24" t="s">
        <v>12</v>
      </c>
      <c r="D19" s="25">
        <v>18000</v>
      </c>
      <c r="E19" s="25">
        <v>7168</v>
      </c>
      <c r="F19" s="25">
        <v>6980</v>
      </c>
      <c r="G19" s="26">
        <f t="shared" si="0"/>
        <v>38.777777777777779</v>
      </c>
      <c r="H19" s="27">
        <f t="shared" si="1"/>
        <v>97.377232142857139</v>
      </c>
    </row>
    <row r="20" spans="1:8" x14ac:dyDescent="0.2">
      <c r="A20" s="8"/>
      <c r="B20" s="34"/>
      <c r="C20" s="24" t="s">
        <v>21</v>
      </c>
      <c r="D20" s="25">
        <v>0</v>
      </c>
      <c r="E20" s="25">
        <v>94</v>
      </c>
      <c r="F20" s="25">
        <v>94</v>
      </c>
      <c r="G20" s="26" t="str">
        <f t="shared" si="0"/>
        <v>***</v>
      </c>
      <c r="H20" s="27">
        <f t="shared" si="1"/>
        <v>100</v>
      </c>
    </row>
    <row r="21" spans="1:8" x14ac:dyDescent="0.2">
      <c r="A21" s="30"/>
      <c r="B21" s="31"/>
      <c r="C21" s="24" t="s">
        <v>18</v>
      </c>
      <c r="D21" s="25">
        <v>2455</v>
      </c>
      <c r="E21" s="25">
        <v>3501</v>
      </c>
      <c r="F21" s="25">
        <v>3501</v>
      </c>
      <c r="G21" s="26">
        <f t="shared" si="0"/>
        <v>142.60692464358453</v>
      </c>
      <c r="H21" s="27">
        <f t="shared" si="1"/>
        <v>100</v>
      </c>
    </row>
    <row r="22" spans="1:8" x14ac:dyDescent="0.2">
      <c r="A22" s="32" t="s">
        <v>32</v>
      </c>
      <c r="B22" s="33" t="s">
        <v>33</v>
      </c>
      <c r="C22" s="24" t="s">
        <v>12</v>
      </c>
      <c r="D22" s="25">
        <v>7939</v>
      </c>
      <c r="E22" s="25">
        <v>23961</v>
      </c>
      <c r="F22" s="25">
        <v>23286</v>
      </c>
      <c r="G22" s="26">
        <f t="shared" si="0"/>
        <v>293.31150018894067</v>
      </c>
      <c r="H22" s="27">
        <f t="shared" si="1"/>
        <v>97.182922248654066</v>
      </c>
    </row>
    <row r="23" spans="1:8" ht="13.5" thickBot="1" x14ac:dyDescent="0.25">
      <c r="A23" s="12"/>
      <c r="B23" s="35"/>
      <c r="C23" s="24" t="s">
        <v>21</v>
      </c>
      <c r="D23" s="25">
        <v>0</v>
      </c>
      <c r="E23" s="25">
        <v>2415</v>
      </c>
      <c r="F23" s="25">
        <v>2414</v>
      </c>
      <c r="G23" s="26" t="str">
        <f t="shared" si="0"/>
        <v>***</v>
      </c>
      <c r="H23" s="27">
        <f t="shared" si="1"/>
        <v>99.958592132505174</v>
      </c>
    </row>
    <row r="24" spans="1:8" ht="13.5" thickBot="1" x14ac:dyDescent="0.25">
      <c r="A24" s="16"/>
      <c r="B24" s="17"/>
      <c r="C24" s="18"/>
      <c r="D24" s="19">
        <f>D25+D26</f>
        <v>494</v>
      </c>
      <c r="E24" s="19">
        <f>E25+E26</f>
        <v>1471</v>
      </c>
      <c r="F24" s="19">
        <f>F25+F26</f>
        <v>1288</v>
      </c>
      <c r="G24" s="20">
        <f t="shared" si="0"/>
        <v>260.72874493927128</v>
      </c>
      <c r="H24" s="21">
        <f t="shared" si="1"/>
        <v>87.559483344663491</v>
      </c>
    </row>
    <row r="25" spans="1:8" x14ac:dyDescent="0.2">
      <c r="A25" s="22" t="s">
        <v>34</v>
      </c>
      <c r="B25" s="23" t="s">
        <v>35</v>
      </c>
      <c r="C25" s="24" t="s">
        <v>36</v>
      </c>
      <c r="D25" s="25">
        <v>194</v>
      </c>
      <c r="E25" s="25">
        <v>1471</v>
      </c>
      <c r="F25" s="25">
        <v>1288</v>
      </c>
      <c r="G25" s="26">
        <f t="shared" si="0"/>
        <v>663.91752577319585</v>
      </c>
      <c r="H25" s="27">
        <f t="shared" si="1"/>
        <v>87.559483344663491</v>
      </c>
    </row>
    <row r="26" spans="1:8" ht="13.5" thickBot="1" x14ac:dyDescent="0.25">
      <c r="A26" s="22" t="s">
        <v>37</v>
      </c>
      <c r="B26" s="23" t="s">
        <v>38</v>
      </c>
      <c r="C26" s="24" t="s">
        <v>39</v>
      </c>
      <c r="D26" s="25">
        <v>300</v>
      </c>
      <c r="E26" s="25">
        <v>0</v>
      </c>
      <c r="F26" s="25">
        <v>0</v>
      </c>
      <c r="G26" s="26" t="str">
        <f t="shared" si="0"/>
        <v>***</v>
      </c>
      <c r="H26" s="27" t="str">
        <f t="shared" si="1"/>
        <v>***</v>
      </c>
    </row>
    <row r="27" spans="1:8" ht="13.5" thickBot="1" x14ac:dyDescent="0.25">
      <c r="A27" s="16" t="s">
        <v>40</v>
      </c>
      <c r="B27" s="17"/>
      <c r="C27" s="18"/>
      <c r="D27" s="19">
        <f>D6+D9+D24</f>
        <v>52898</v>
      </c>
      <c r="E27" s="19">
        <f>E6+E9+E24</f>
        <v>112991</v>
      </c>
      <c r="F27" s="19">
        <f>F6+F9+F24</f>
        <v>100879</v>
      </c>
      <c r="G27" s="20">
        <f t="shared" si="0"/>
        <v>190.70475254262922</v>
      </c>
      <c r="H27" s="21">
        <f t="shared" si="1"/>
        <v>89.280562168668297</v>
      </c>
    </row>
  </sheetData>
  <mergeCells count="19">
    <mergeCell ref="A19:A21"/>
    <mergeCell ref="B19:B21"/>
    <mergeCell ref="A22:A23"/>
    <mergeCell ref="B22:B23"/>
    <mergeCell ref="A24:C24"/>
    <mergeCell ref="A27:C27"/>
    <mergeCell ref="A6:C6"/>
    <mergeCell ref="A9:C9"/>
    <mergeCell ref="A10:A11"/>
    <mergeCell ref="B10:B11"/>
    <mergeCell ref="A12:A14"/>
    <mergeCell ref="B12:B14"/>
    <mergeCell ref="A2:H2"/>
    <mergeCell ref="A3:A5"/>
    <mergeCell ref="B3:B5"/>
    <mergeCell ref="C3:C5"/>
    <mergeCell ref="D3:D5"/>
    <mergeCell ref="E3:E5"/>
    <mergeCell ref="F3:F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Kapitálové výdaje tab. č. 4c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2015-05-25T07:47:35Z</dcterms:created>
  <dcterms:modified xsi:type="dcterms:W3CDTF">2015-05-25T07:47:44Z</dcterms:modified>
</cp:coreProperties>
</file>