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tab.č.17 zajišt. pohled-PP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B34" i="1" l="1"/>
  <c r="Q32" i="1"/>
  <c r="L32" i="1"/>
  <c r="G32" i="1"/>
  <c r="E32" i="1" s="1"/>
  <c r="D32" i="1"/>
  <c r="B32" i="1" s="1"/>
  <c r="Q31" i="1"/>
  <c r="L31" i="1"/>
  <c r="G31" i="1"/>
  <c r="E31" i="1" s="1"/>
  <c r="E30" i="1" s="1"/>
  <c r="D31" i="1"/>
  <c r="B31" i="1" s="1"/>
  <c r="B30" i="1" s="1"/>
  <c r="Q30" i="1"/>
  <c r="P30" i="1"/>
  <c r="O30" i="1"/>
  <c r="N30" i="1"/>
  <c r="M30" i="1"/>
  <c r="L30" i="1"/>
  <c r="K30" i="1"/>
  <c r="J30" i="1"/>
  <c r="I30" i="1"/>
  <c r="H30" i="1"/>
  <c r="G30" i="1"/>
  <c r="F30" i="1"/>
  <c r="C30" i="1"/>
  <c r="Q29" i="1"/>
  <c r="L29" i="1"/>
  <c r="G29" i="1"/>
  <c r="E29" i="1" s="1"/>
  <c r="D29" i="1"/>
  <c r="B29" i="1" s="1"/>
  <c r="Q28" i="1"/>
  <c r="L28" i="1"/>
  <c r="G28" i="1"/>
  <c r="E28" i="1" s="1"/>
  <c r="E27" i="1" s="1"/>
  <c r="D28" i="1"/>
  <c r="B28" i="1" s="1"/>
  <c r="B27" i="1" s="1"/>
  <c r="Q27" i="1"/>
  <c r="P27" i="1"/>
  <c r="O27" i="1"/>
  <c r="N27" i="1"/>
  <c r="M27" i="1"/>
  <c r="L27" i="1"/>
  <c r="K27" i="1"/>
  <c r="J27" i="1"/>
  <c r="I27" i="1"/>
  <c r="H27" i="1"/>
  <c r="G27" i="1"/>
  <c r="F27" i="1"/>
  <c r="C27" i="1"/>
  <c r="Q26" i="1"/>
  <c r="L26" i="1"/>
  <c r="G26" i="1"/>
  <c r="E26" i="1" s="1"/>
  <c r="D26" i="1"/>
  <c r="B26" i="1" s="1"/>
  <c r="Q25" i="1"/>
  <c r="L25" i="1"/>
  <c r="G25" i="1"/>
  <c r="E25" i="1" s="1"/>
  <c r="E24" i="1" s="1"/>
  <c r="D25" i="1"/>
  <c r="B25" i="1" s="1"/>
  <c r="B24" i="1" s="1"/>
  <c r="Q24" i="1"/>
  <c r="P24" i="1"/>
  <c r="O24" i="1"/>
  <c r="N24" i="1"/>
  <c r="M24" i="1"/>
  <c r="L24" i="1"/>
  <c r="K24" i="1"/>
  <c r="J24" i="1"/>
  <c r="I24" i="1"/>
  <c r="H24" i="1"/>
  <c r="G24" i="1"/>
  <c r="F24" i="1"/>
  <c r="C24" i="1"/>
  <c r="Q23" i="1"/>
  <c r="L23" i="1"/>
  <c r="G23" i="1"/>
  <c r="E23" i="1" s="1"/>
  <c r="D23" i="1"/>
  <c r="B23" i="1" s="1"/>
  <c r="Q22" i="1"/>
  <c r="L22" i="1"/>
  <c r="G22" i="1"/>
  <c r="E22" i="1" s="1"/>
  <c r="D22" i="1"/>
  <c r="B22" i="1" s="1"/>
  <c r="Q21" i="1"/>
  <c r="L21" i="1"/>
  <c r="G21" i="1"/>
  <c r="E21" i="1" s="1"/>
  <c r="D21" i="1"/>
  <c r="B21" i="1" s="1"/>
  <c r="Q20" i="1"/>
  <c r="L20" i="1"/>
  <c r="G20" i="1"/>
  <c r="E20" i="1" s="1"/>
  <c r="D20" i="1"/>
  <c r="B20" i="1" s="1"/>
  <c r="Q19" i="1"/>
  <c r="L19" i="1"/>
  <c r="G19" i="1"/>
  <c r="E19" i="1" s="1"/>
  <c r="D19" i="1"/>
  <c r="B19" i="1" s="1"/>
  <c r="Q18" i="1"/>
  <c r="L18" i="1"/>
  <c r="G18" i="1"/>
  <c r="E18" i="1" s="1"/>
  <c r="D18" i="1"/>
  <c r="B18" i="1" s="1"/>
  <c r="Q17" i="1"/>
  <c r="L17" i="1"/>
  <c r="G17" i="1"/>
  <c r="E17" i="1" s="1"/>
  <c r="D17" i="1"/>
  <c r="B17" i="1" s="1"/>
  <c r="Q16" i="1"/>
  <c r="L16" i="1"/>
  <c r="G16" i="1"/>
  <c r="E16" i="1" s="1"/>
  <c r="D16" i="1"/>
  <c r="B16" i="1" s="1"/>
  <c r="Q15" i="1"/>
  <c r="L15" i="1"/>
  <c r="G15" i="1"/>
  <c r="E15" i="1" s="1"/>
  <c r="D15" i="1"/>
  <c r="B15" i="1" s="1"/>
  <c r="Q14" i="1"/>
  <c r="L14" i="1"/>
  <c r="G14" i="1"/>
  <c r="E14" i="1" s="1"/>
  <c r="D14" i="1"/>
  <c r="B14" i="1" s="1"/>
  <c r="Q13" i="1"/>
  <c r="L13" i="1"/>
  <c r="G13" i="1"/>
  <c r="E13" i="1" s="1"/>
  <c r="D13" i="1"/>
  <c r="B13" i="1" s="1"/>
  <c r="Q12" i="1"/>
  <c r="L12" i="1"/>
  <c r="G12" i="1"/>
  <c r="E12" i="1" s="1"/>
  <c r="D12" i="1"/>
  <c r="B12" i="1" s="1"/>
  <c r="Q11" i="1"/>
  <c r="L11" i="1"/>
  <c r="G11" i="1"/>
  <c r="E11" i="1" s="1"/>
  <c r="E10" i="1" s="1"/>
  <c r="E8" i="1" s="1"/>
  <c r="E33" i="1" s="1"/>
  <c r="D11" i="1"/>
  <c r="B11" i="1" s="1"/>
  <c r="B10" i="1" s="1"/>
  <c r="B8" i="1" s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C10" i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G8" i="1"/>
  <c r="G33" i="1" s="1"/>
  <c r="F8" i="1"/>
  <c r="F33" i="1" s="1"/>
  <c r="D8" i="1"/>
  <c r="C8" i="1"/>
  <c r="C33" i="1" s="1"/>
  <c r="C35" i="1" s="1"/>
  <c r="B33" i="1" l="1"/>
  <c r="B35" i="1" s="1"/>
  <c r="D24" i="1"/>
  <c r="D33" i="1" s="1"/>
  <c r="D35" i="1" s="1"/>
  <c r="D27" i="1"/>
  <c r="D30" i="1"/>
</calcChain>
</file>

<file path=xl/sharedStrings.xml><?xml version="1.0" encoding="utf-8"?>
<sst xmlns="http://schemas.openxmlformats.org/spreadsheetml/2006/main" count="77" uniqueCount="44">
  <si>
    <t xml:space="preserve">tabulka č. 17 </t>
  </si>
  <si>
    <t>PŘEHLED O ZAJIŠTĚNOSTI POHLEDÁVEK MĚSTSKÉHO OBVODU V PŘENESENÉ PŮSOBNOSTI - CELKEM KE DNI 31. 12. 2014</t>
  </si>
  <si>
    <t xml:space="preserve"> Druh pohledávky/zajištění pohledávky</t>
  </si>
  <si>
    <t>Pohledávky v tis. Kč k 31.12.2014</t>
  </si>
  <si>
    <t>Počet dlužníků k 31.12. 2014</t>
  </si>
  <si>
    <t>Pohledávky po lhůtě splatnosti v tis. Kč</t>
  </si>
  <si>
    <t>Počet dlužníků  po lhůtě splatnosti</t>
  </si>
  <si>
    <t>CELKEM</t>
  </si>
  <si>
    <t>Z toho do lhůty splatnosti</t>
  </si>
  <si>
    <t>Z toho po lhůtě splatnosti</t>
  </si>
  <si>
    <t>Celkem</t>
  </si>
  <si>
    <t>do 90 dnů</t>
  </si>
  <si>
    <t>do 180 dnů</t>
  </si>
  <si>
    <t>do 360 dnů</t>
  </si>
  <si>
    <t xml:space="preserve">nad 360 dnů </t>
  </si>
  <si>
    <r>
      <t xml:space="preserve">A. Základní dluh (jistina) celkem                                            </t>
    </r>
    <r>
      <rPr>
        <sz val="11"/>
        <rFont val="Times New Roman"/>
        <family val="1"/>
      </rPr>
      <t>(bez popl.a úroků z prodl. a sml.pokut)</t>
    </r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</si>
  <si>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</si>
  <si>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</si>
  <si>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</si>
  <si>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</si>
  <si>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</si>
  <si>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</si>
  <si>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</si>
  <si>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</si>
  <si>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</si>
  <si>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</si>
  <si>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</si>
  <si>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</si>
  <si>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</si>
  <si>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</si>
  <si>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3. Promlčené pohledávky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</si>
  <si>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</si>
  <si>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</si>
  <si>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</si>
  <si>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</si>
  <si>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</si>
  <si>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</si>
  <si>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</si>
  <si>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</si>
  <si>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</si>
  <si>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r>
      <t xml:space="preserve">CELKEM                                                          </t>
    </r>
    <r>
      <rPr>
        <b/>
        <sz val="10"/>
        <rFont val="Times New Roman"/>
        <family val="1"/>
        <charset val="238"/>
      </rPr>
      <t>(vč. popl. a úroků z prodl. a smluv.pokut)</t>
    </r>
  </si>
  <si>
    <t>Přeplatky celkem</t>
  </si>
  <si>
    <t>x</t>
  </si>
  <si>
    <t>CELKEM  - stav dle účetní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</si>
</sst>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1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7" fillId="13" borderId="0" applyNumberFormat="0" applyBorder="0" applyAlignment="0" applyProtection="0"/>
    <xf numFmtId="0" fontId="18" fillId="30" borderId="16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20" applyNumberFormat="0" applyAlignment="0" applyProtection="0"/>
    <xf numFmtId="0" fontId="25" fillId="17" borderId="16" applyNumberFormat="0" applyAlignment="0" applyProtection="0"/>
    <xf numFmtId="0" fontId="26" fillId="0" borderId="21" applyNumberFormat="0" applyFill="0" applyAlignment="0" applyProtection="0"/>
    <xf numFmtId="0" fontId="27" fillId="32" borderId="0" applyNumberFormat="0" applyBorder="0" applyAlignment="0" applyProtection="0"/>
    <xf numFmtId="0" fontId="4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5" fillId="33" borderId="22" applyNumberFormat="0" applyFont="0" applyAlignment="0" applyProtection="0"/>
    <xf numFmtId="0" fontId="29" fillId="30" borderId="23" applyNumberFormat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/>
    <xf numFmtId="3" fontId="1" fillId="0" borderId="0" xfId="1" applyNumberFormat="1"/>
    <xf numFmtId="0" fontId="2" fillId="0" borderId="0" xfId="1" applyFont="1" applyAlignment="1">
      <alignment horizontal="right"/>
    </xf>
    <xf numFmtId="0" fontId="3" fillId="2" borderId="0" xfId="1" applyFont="1" applyFill="1" applyAlignment="1"/>
    <xf numFmtId="0" fontId="1" fillId="0" borderId="0" xfId="1" applyAlignment="1"/>
    <xf numFmtId="0" fontId="4" fillId="0" borderId="0" xfId="1" applyFont="1" applyFill="1"/>
    <xf numFmtId="0" fontId="5" fillId="0" borderId="0" xfId="1" applyFont="1" applyFill="1"/>
    <xf numFmtId="3" fontId="4" fillId="0" borderId="0" xfId="1" applyNumberFormat="1" applyFont="1" applyFill="1" applyAlignment="1"/>
    <xf numFmtId="1" fontId="4" fillId="0" borderId="0" xfId="1" applyNumberFormat="1" applyFont="1" applyFill="1" applyAlignment="1"/>
    <xf numFmtId="0" fontId="6" fillId="0" borderId="1" xfId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1" fillId="0" borderId="3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3" fontId="7" fillId="0" borderId="7" xfId="1" applyNumberFormat="1" applyFont="1" applyBorder="1" applyAlignment="1">
      <alignment horizontal="center" vertical="center" wrapText="1"/>
    </xf>
    <xf numFmtId="3" fontId="7" fillId="0" borderId="8" xfId="1" applyNumberFormat="1" applyFont="1" applyBorder="1" applyAlignment="1">
      <alignment horizontal="center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1" fontId="7" fillId="0" borderId="8" xfId="1" applyNumberFormat="1" applyFont="1" applyBorder="1" applyAlignment="1">
      <alignment horizontal="center" vertical="center" wrapText="1"/>
    </xf>
    <xf numFmtId="0" fontId="9" fillId="3" borderId="6" xfId="1" applyFont="1" applyFill="1" applyBorder="1" applyAlignment="1">
      <alignment wrapText="1"/>
    </xf>
    <xf numFmtId="3" fontId="6" fillId="3" borderId="7" xfId="1" applyNumberFormat="1" applyFont="1" applyFill="1" applyBorder="1" applyAlignment="1">
      <alignment wrapText="1"/>
    </xf>
    <xf numFmtId="3" fontId="6" fillId="3" borderId="8" xfId="1" applyNumberFormat="1" applyFont="1" applyFill="1" applyBorder="1" applyAlignment="1">
      <alignment wrapText="1"/>
    </xf>
    <xf numFmtId="3" fontId="6" fillId="3" borderId="9" xfId="1" applyNumberFormat="1" applyFont="1" applyFill="1" applyBorder="1" applyAlignment="1">
      <alignment wrapText="1"/>
    </xf>
    <xf numFmtId="3" fontId="6" fillId="3" borderId="10" xfId="1" applyNumberFormat="1" applyFont="1" applyFill="1" applyBorder="1" applyAlignment="1">
      <alignment wrapText="1"/>
    </xf>
    <xf numFmtId="0" fontId="9" fillId="4" borderId="6" xfId="1" applyFont="1" applyFill="1" applyBorder="1" applyAlignment="1">
      <alignment wrapText="1"/>
    </xf>
    <xf numFmtId="3" fontId="6" fillId="4" borderId="7" xfId="1" applyNumberFormat="1" applyFont="1" applyFill="1" applyBorder="1" applyAlignment="1">
      <alignment wrapText="1"/>
    </xf>
    <xf numFmtId="3" fontId="6" fillId="4" borderId="8" xfId="1" applyNumberFormat="1" applyFont="1" applyFill="1" applyBorder="1" applyAlignment="1">
      <alignment wrapText="1"/>
    </xf>
    <xf numFmtId="3" fontId="6" fillId="4" borderId="9" xfId="1" applyNumberFormat="1" applyFont="1" applyFill="1" applyBorder="1" applyAlignment="1">
      <alignment wrapText="1"/>
    </xf>
    <xf numFmtId="3" fontId="6" fillId="4" borderId="10" xfId="1" applyNumberFormat="1" applyFont="1" applyFill="1" applyBorder="1" applyAlignment="1">
      <alignment wrapText="1"/>
    </xf>
    <xf numFmtId="0" fontId="1" fillId="4" borderId="0" xfId="1" applyFill="1"/>
    <xf numFmtId="49" fontId="6" fillId="5" borderId="6" xfId="1" applyNumberFormat="1" applyFont="1" applyFill="1" applyBorder="1"/>
    <xf numFmtId="3" fontId="6" fillId="5" borderId="7" xfId="1" applyNumberFormat="1" applyFont="1" applyFill="1" applyBorder="1" applyAlignment="1"/>
    <xf numFmtId="3" fontId="6" fillId="5" borderId="8" xfId="1" applyNumberFormat="1" applyFont="1" applyFill="1" applyBorder="1" applyAlignment="1"/>
    <xf numFmtId="3" fontId="6" fillId="5" borderId="9" xfId="1" applyNumberFormat="1" applyFont="1" applyFill="1" applyBorder="1" applyAlignment="1"/>
    <xf numFmtId="3" fontId="6" fillId="2" borderId="9" xfId="1" applyNumberFormat="1" applyFont="1" applyFill="1" applyBorder="1" applyAlignment="1"/>
    <xf numFmtId="3" fontId="6" fillId="5" borderId="10" xfId="1" applyNumberFormat="1" applyFont="1" applyFill="1" applyBorder="1" applyAlignment="1"/>
    <xf numFmtId="0" fontId="6" fillId="0" borderId="6" xfId="1" applyFont="1" applyBorder="1"/>
    <xf numFmtId="3" fontId="6" fillId="0" borderId="7" xfId="1" applyNumberFormat="1" applyFont="1" applyBorder="1" applyAlignment="1"/>
    <xf numFmtId="3" fontId="6" fillId="0" borderId="8" xfId="1" applyNumberFormat="1" applyFont="1" applyBorder="1" applyAlignment="1"/>
    <xf numFmtId="3" fontId="6" fillId="0" borderId="9" xfId="1" applyNumberFormat="1" applyFont="1" applyBorder="1" applyAlignment="1"/>
    <xf numFmtId="3" fontId="6" fillId="0" borderId="10" xfId="1" applyNumberFormat="1" applyFont="1" applyBorder="1" applyAlignment="1"/>
    <xf numFmtId="3" fontId="6" fillId="2" borderId="7" xfId="1" applyNumberFormat="1" applyFont="1" applyFill="1" applyBorder="1" applyAlignment="1"/>
    <xf numFmtId="3" fontId="6" fillId="2" borderId="8" xfId="1" applyNumberFormat="1" applyFont="1" applyFill="1" applyBorder="1" applyAlignment="1"/>
    <xf numFmtId="49" fontId="10" fillId="6" borderId="6" xfId="1" applyNumberFormat="1" applyFont="1" applyFill="1" applyBorder="1"/>
    <xf numFmtId="3" fontId="6" fillId="6" borderId="7" xfId="1" applyNumberFormat="1" applyFont="1" applyFill="1" applyBorder="1" applyAlignment="1"/>
    <xf numFmtId="3" fontId="6" fillId="6" borderId="8" xfId="1" applyNumberFormat="1" applyFont="1" applyFill="1" applyBorder="1" applyAlignment="1"/>
    <xf numFmtId="3" fontId="6" fillId="6" borderId="9" xfId="1" applyNumberFormat="1" applyFont="1" applyFill="1" applyBorder="1" applyAlignment="1"/>
    <xf numFmtId="3" fontId="6" fillId="6" borderId="10" xfId="1" applyNumberFormat="1" applyFont="1" applyFill="1" applyBorder="1" applyAlignment="1"/>
    <xf numFmtId="0" fontId="6" fillId="7" borderId="6" xfId="1" applyFont="1" applyFill="1" applyBorder="1"/>
    <xf numFmtId="3" fontId="6" fillId="7" borderId="7" xfId="1" applyNumberFormat="1" applyFont="1" applyFill="1" applyBorder="1" applyAlignment="1"/>
    <xf numFmtId="3" fontId="6" fillId="7" borderId="8" xfId="1" applyNumberFormat="1" applyFont="1" applyFill="1" applyBorder="1" applyAlignment="1"/>
    <xf numFmtId="3" fontId="6" fillId="7" borderId="9" xfId="1" applyNumberFormat="1" applyFont="1" applyFill="1" applyBorder="1" applyAlignment="1"/>
    <xf numFmtId="49" fontId="6" fillId="7" borderId="6" xfId="1" applyNumberFormat="1" applyFont="1" applyFill="1" applyBorder="1"/>
    <xf numFmtId="0" fontId="11" fillId="8" borderId="6" xfId="1" applyFont="1" applyFill="1" applyBorder="1"/>
    <xf numFmtId="3" fontId="6" fillId="8" borderId="7" xfId="1" applyNumberFormat="1" applyFont="1" applyFill="1" applyBorder="1" applyAlignment="1"/>
    <xf numFmtId="3" fontId="6" fillId="8" borderId="8" xfId="1" applyNumberFormat="1" applyFont="1" applyFill="1" applyBorder="1" applyAlignment="1"/>
    <xf numFmtId="3" fontId="6" fillId="8" borderId="9" xfId="1" applyNumberFormat="1" applyFont="1" applyFill="1" applyBorder="1" applyAlignment="1"/>
    <xf numFmtId="3" fontId="6" fillId="8" borderId="10" xfId="1" applyNumberFormat="1" applyFont="1" applyFill="1" applyBorder="1" applyAlignment="1"/>
    <xf numFmtId="0" fontId="12" fillId="0" borderId="0" xfId="1" applyFont="1"/>
    <xf numFmtId="0" fontId="4" fillId="7" borderId="6" xfId="1" applyFont="1" applyFill="1" applyBorder="1"/>
    <xf numFmtId="0" fontId="13" fillId="9" borderId="6" xfId="1" applyFont="1" applyFill="1" applyBorder="1"/>
    <xf numFmtId="3" fontId="6" fillId="9" borderId="7" xfId="1" applyNumberFormat="1" applyFont="1" applyFill="1" applyBorder="1" applyAlignment="1"/>
    <xf numFmtId="3" fontId="6" fillId="9" borderId="8" xfId="1" applyNumberFormat="1" applyFont="1" applyFill="1" applyBorder="1" applyAlignment="1"/>
    <xf numFmtId="3" fontId="6" fillId="9" borderId="9" xfId="1" applyNumberFormat="1" applyFont="1" applyFill="1" applyBorder="1" applyAlignment="1"/>
    <xf numFmtId="3" fontId="6" fillId="9" borderId="10" xfId="1" applyNumberFormat="1" applyFont="1" applyFill="1" applyBorder="1" applyAlignment="1"/>
    <xf numFmtId="0" fontId="9" fillId="10" borderId="6" xfId="1" applyFont="1" applyFill="1" applyBorder="1" applyAlignment="1">
      <alignment wrapText="1"/>
    </xf>
    <xf numFmtId="3" fontId="9" fillId="10" borderId="7" xfId="1" applyNumberFormat="1" applyFont="1" applyFill="1" applyBorder="1" applyAlignment="1"/>
    <xf numFmtId="3" fontId="9" fillId="10" borderId="8" xfId="1" applyNumberFormat="1" applyFont="1" applyFill="1" applyBorder="1" applyAlignment="1"/>
    <xf numFmtId="3" fontId="9" fillId="10" borderId="9" xfId="1" applyNumberFormat="1" applyFont="1" applyFill="1" applyBorder="1" applyAlignment="1"/>
    <xf numFmtId="3" fontId="9" fillId="10" borderId="10" xfId="1" applyNumberFormat="1" applyFont="1" applyFill="1" applyBorder="1" applyAlignment="1"/>
    <xf numFmtId="0" fontId="2" fillId="0" borderId="0" xfId="1" applyFont="1" applyFill="1"/>
    <xf numFmtId="0" fontId="13" fillId="11" borderId="6" xfId="1" applyFont="1" applyFill="1" applyBorder="1"/>
    <xf numFmtId="3" fontId="9" fillId="11" borderId="7" xfId="1" applyNumberFormat="1" applyFont="1" applyFill="1" applyBorder="1" applyAlignment="1"/>
    <xf numFmtId="3" fontId="9" fillId="11" borderId="8" xfId="1" applyNumberFormat="1" applyFont="1" applyFill="1" applyBorder="1" applyAlignment="1"/>
    <xf numFmtId="3" fontId="9" fillId="11" borderId="9" xfId="1" applyNumberFormat="1" applyFont="1" applyFill="1" applyBorder="1" applyAlignment="1"/>
    <xf numFmtId="3" fontId="6" fillId="11" borderId="7" xfId="1" applyNumberFormat="1" applyFont="1" applyFill="1" applyBorder="1" applyAlignment="1">
      <alignment horizontal="center"/>
    </xf>
    <xf numFmtId="3" fontId="6" fillId="11" borderId="8" xfId="1" applyNumberFormat="1" applyFont="1" applyFill="1" applyBorder="1" applyAlignment="1">
      <alignment horizontal="center"/>
    </xf>
    <xf numFmtId="3" fontId="6" fillId="11" borderId="9" xfId="1" applyNumberFormat="1" applyFont="1" applyFill="1" applyBorder="1" applyAlignment="1">
      <alignment horizontal="center"/>
    </xf>
    <xf numFmtId="3" fontId="6" fillId="11" borderId="10" xfId="1" applyNumberFormat="1" applyFont="1" applyFill="1" applyBorder="1" applyAlignment="1">
      <alignment horizontal="center"/>
    </xf>
    <xf numFmtId="0" fontId="2" fillId="0" borderId="0" xfId="1" applyFont="1"/>
    <xf numFmtId="0" fontId="9" fillId="10" borderId="11" xfId="1" applyFont="1" applyFill="1" applyBorder="1" applyAlignment="1">
      <alignment wrapText="1"/>
    </xf>
    <xf numFmtId="3" fontId="9" fillId="10" borderId="12" xfId="1" applyNumberFormat="1" applyFont="1" applyFill="1" applyBorder="1" applyAlignment="1"/>
    <xf numFmtId="3" fontId="9" fillId="10" borderId="13" xfId="1" applyNumberFormat="1" applyFont="1" applyFill="1" applyBorder="1" applyAlignment="1"/>
    <xf numFmtId="3" fontId="9" fillId="10" borderId="14" xfId="1" applyNumberFormat="1" applyFont="1" applyFill="1" applyBorder="1" applyAlignment="1"/>
    <xf numFmtId="3" fontId="6" fillId="10" borderId="12" xfId="1" applyNumberFormat="1" applyFont="1" applyFill="1" applyBorder="1" applyAlignment="1">
      <alignment horizontal="center"/>
    </xf>
    <xf numFmtId="3" fontId="6" fillId="10" borderId="13" xfId="1" applyNumberFormat="1" applyFont="1" applyFill="1" applyBorder="1" applyAlignment="1">
      <alignment horizontal="center"/>
    </xf>
    <xf numFmtId="3" fontId="6" fillId="10" borderId="14" xfId="1" applyNumberFormat="1" applyFont="1" applyFill="1" applyBorder="1" applyAlignment="1">
      <alignment horizontal="center"/>
    </xf>
    <xf numFmtId="3" fontId="6" fillId="10" borderId="15" xfId="1" applyNumberFormat="1" applyFont="1" applyFill="1" applyBorder="1" applyAlignment="1">
      <alignment horizontal="center"/>
    </xf>
    <xf numFmtId="0" fontId="1" fillId="0" borderId="0" xfId="1" applyFill="1"/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3 2" xfId="1"/>
    <cellStyle name="Normální 4" xfId="40"/>
    <cellStyle name="Normální 4 2" xfId="41"/>
    <cellStyle name="Normální 5" xfId="42"/>
    <cellStyle name="Normální 6" xfId="43"/>
    <cellStyle name="Note" xfId="44"/>
    <cellStyle name="Output" xfId="45"/>
    <cellStyle name="Procenta 2" xfId="46"/>
    <cellStyle name="Procenta 2 2" xfId="47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Q35"/>
  <sheetViews>
    <sheetView tabSelected="1" topLeftCell="A10" workbookViewId="0">
      <selection activeCell="A27" sqref="A27:Q27"/>
    </sheetView>
  </sheetViews>
  <sheetFormatPr defaultRowHeight="15" x14ac:dyDescent="0.25"/>
  <cols>
    <col min="1" max="1" width="39.140625" style="1" customWidth="1"/>
    <col min="2" max="3" width="12.5703125" style="1" customWidth="1"/>
    <col min="4" max="4" width="12.5703125" style="2" customWidth="1"/>
    <col min="5" max="7" width="9.140625" style="1"/>
    <col min="8" max="12" width="12.5703125" style="2" customWidth="1"/>
    <col min="13" max="20" width="9.140625" style="1"/>
    <col min="21" max="21" width="14.140625" style="1" customWidth="1"/>
    <col min="22" max="16384" width="9.140625" style="1"/>
  </cols>
  <sheetData>
    <row r="2" spans="1:17" x14ac:dyDescent="0.25">
      <c r="N2" s="3" t="s">
        <v>0</v>
      </c>
      <c r="O2" s="3"/>
      <c r="P2" s="3"/>
      <c r="Q2" s="3"/>
    </row>
    <row r="4" spans="1:17" s="6" customFormat="1" ht="20.25" customHeight="1" x14ac:dyDescent="0.2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6" customFormat="1" ht="14.25" customHeight="1" thickBot="1" x14ac:dyDescent="0.3">
      <c r="A5" s="7"/>
      <c r="B5" s="8"/>
      <c r="C5" s="8"/>
      <c r="D5" s="8"/>
      <c r="E5" s="9"/>
      <c r="F5" s="9"/>
      <c r="G5" s="9"/>
      <c r="H5" s="8"/>
      <c r="I5" s="8"/>
      <c r="J5" s="8"/>
      <c r="K5" s="8"/>
      <c r="L5" s="8"/>
      <c r="M5" s="9"/>
      <c r="N5" s="9"/>
      <c r="O5" s="9"/>
      <c r="P5" s="9"/>
      <c r="Q5" s="9"/>
    </row>
    <row r="6" spans="1:17" ht="21" customHeight="1" x14ac:dyDescent="0.25">
      <c r="A6" s="10" t="s">
        <v>2</v>
      </c>
      <c r="B6" s="11" t="s">
        <v>3</v>
      </c>
      <c r="C6" s="12"/>
      <c r="D6" s="13"/>
      <c r="E6" s="14" t="s">
        <v>4</v>
      </c>
      <c r="F6" s="15"/>
      <c r="G6" s="16"/>
      <c r="H6" s="17" t="s">
        <v>5</v>
      </c>
      <c r="I6" s="18"/>
      <c r="J6" s="18"/>
      <c r="K6" s="18"/>
      <c r="L6" s="19"/>
      <c r="M6" s="20" t="s">
        <v>6</v>
      </c>
      <c r="N6" s="21"/>
      <c r="O6" s="21"/>
      <c r="P6" s="21"/>
      <c r="Q6" s="22"/>
    </row>
    <row r="7" spans="1:17" ht="38.25" x14ac:dyDescent="0.25">
      <c r="A7" s="23"/>
      <c r="B7" s="24" t="s">
        <v>7</v>
      </c>
      <c r="C7" s="25" t="s">
        <v>8</v>
      </c>
      <c r="D7" s="26" t="s">
        <v>9</v>
      </c>
      <c r="E7" s="27" t="s">
        <v>10</v>
      </c>
      <c r="F7" s="28" t="s">
        <v>8</v>
      </c>
      <c r="G7" s="29" t="s">
        <v>9</v>
      </c>
      <c r="H7" s="30" t="s">
        <v>11</v>
      </c>
      <c r="I7" s="31" t="s">
        <v>12</v>
      </c>
      <c r="J7" s="31" t="s">
        <v>13</v>
      </c>
      <c r="K7" s="31" t="s">
        <v>14</v>
      </c>
      <c r="L7" s="26" t="s">
        <v>7</v>
      </c>
      <c r="M7" s="32" t="s">
        <v>11</v>
      </c>
      <c r="N7" s="33" t="s">
        <v>12</v>
      </c>
      <c r="O7" s="33" t="s">
        <v>13</v>
      </c>
      <c r="P7" s="33" t="s">
        <v>14</v>
      </c>
      <c r="Q7" s="29" t="s">
        <v>7</v>
      </c>
    </row>
    <row r="8" spans="1:17" ht="30.75" customHeight="1" x14ac:dyDescent="0.25">
      <c r="A8" s="34" t="s">
        <v>15</v>
      </c>
      <c r="B8" s="35">
        <f t="shared" ref="B8:Q8" si="0">B10+B22+B23</f>
        <v>12580</v>
      </c>
      <c r="C8" s="36">
        <f t="shared" si="0"/>
        <v>1174</v>
      </c>
      <c r="D8" s="37">
        <f t="shared" si="0"/>
        <v>11406</v>
      </c>
      <c r="E8" s="35">
        <f t="shared" si="0"/>
        <v>5214</v>
      </c>
      <c r="F8" s="36">
        <f t="shared" si="0"/>
        <v>15</v>
      </c>
      <c r="G8" s="37">
        <f t="shared" si="0"/>
        <v>5199</v>
      </c>
      <c r="H8" s="35">
        <f t="shared" si="0"/>
        <v>284</v>
      </c>
      <c r="I8" s="36">
        <f t="shared" si="0"/>
        <v>440</v>
      </c>
      <c r="J8" s="36">
        <f t="shared" si="0"/>
        <v>816</v>
      </c>
      <c r="K8" s="36">
        <f t="shared" si="0"/>
        <v>9866</v>
      </c>
      <c r="L8" s="37">
        <f t="shared" si="0"/>
        <v>11406</v>
      </c>
      <c r="M8" s="38">
        <f t="shared" si="0"/>
        <v>172</v>
      </c>
      <c r="N8" s="36">
        <f t="shared" si="0"/>
        <v>369</v>
      </c>
      <c r="O8" s="36">
        <f t="shared" si="0"/>
        <v>597</v>
      </c>
      <c r="P8" s="36">
        <f t="shared" si="0"/>
        <v>4061</v>
      </c>
      <c r="Q8" s="37">
        <f t="shared" si="0"/>
        <v>5199</v>
      </c>
    </row>
    <row r="9" spans="1:17" s="44" customFormat="1" ht="17.25" customHeight="1" x14ac:dyDescent="0.25">
      <c r="A9" s="39" t="s">
        <v>16</v>
      </c>
      <c r="B9" s="40"/>
      <c r="C9" s="41"/>
      <c r="D9" s="42"/>
      <c r="E9" s="40"/>
      <c r="F9" s="41"/>
      <c r="G9" s="42"/>
      <c r="H9" s="40"/>
      <c r="I9" s="41"/>
      <c r="J9" s="41"/>
      <c r="K9" s="41"/>
      <c r="L9" s="42"/>
      <c r="M9" s="43"/>
      <c r="N9" s="41"/>
      <c r="O9" s="41"/>
      <c r="P9" s="41"/>
      <c r="Q9" s="42"/>
    </row>
    <row r="10" spans="1:17" x14ac:dyDescent="0.25">
      <c r="A10" s="45" t="s">
        <v>17</v>
      </c>
      <c r="B10" s="46">
        <f t="shared" ref="B10:Q10" si="1">SUM(B11:B21)</f>
        <v>11184</v>
      </c>
      <c r="C10" s="47">
        <f t="shared" si="1"/>
        <v>0</v>
      </c>
      <c r="D10" s="48">
        <f t="shared" si="1"/>
        <v>11184</v>
      </c>
      <c r="E10" s="46">
        <f t="shared" si="1"/>
        <v>5134</v>
      </c>
      <c r="F10" s="47">
        <f t="shared" si="1"/>
        <v>0</v>
      </c>
      <c r="G10" s="49">
        <f t="shared" si="1"/>
        <v>5134</v>
      </c>
      <c r="H10" s="46">
        <f t="shared" si="1"/>
        <v>282</v>
      </c>
      <c r="I10" s="47">
        <f t="shared" si="1"/>
        <v>411</v>
      </c>
      <c r="J10" s="47">
        <f t="shared" si="1"/>
        <v>706</v>
      </c>
      <c r="K10" s="47">
        <f t="shared" si="1"/>
        <v>9785</v>
      </c>
      <c r="L10" s="48">
        <f t="shared" si="1"/>
        <v>11184</v>
      </c>
      <c r="M10" s="50">
        <f t="shared" si="1"/>
        <v>169</v>
      </c>
      <c r="N10" s="47">
        <f t="shared" si="1"/>
        <v>349</v>
      </c>
      <c r="O10" s="47">
        <f t="shared" si="1"/>
        <v>558</v>
      </c>
      <c r="P10" s="47">
        <f t="shared" si="1"/>
        <v>4058</v>
      </c>
      <c r="Q10" s="49">
        <f t="shared" si="1"/>
        <v>5134</v>
      </c>
    </row>
    <row r="11" spans="1:17" x14ac:dyDescent="0.25">
      <c r="A11" s="51" t="s">
        <v>18</v>
      </c>
      <c r="B11" s="52">
        <f t="shared" ref="B11:B20" si="2">SUM(C11:D11)</f>
        <v>0</v>
      </c>
      <c r="C11" s="53">
        <v>0</v>
      </c>
      <c r="D11" s="54">
        <f>L11</f>
        <v>0</v>
      </c>
      <c r="E11" s="52">
        <f>SUM(F11:G11)</f>
        <v>0</v>
      </c>
      <c r="F11" s="53">
        <v>0</v>
      </c>
      <c r="G11" s="54">
        <f>Q11</f>
        <v>0</v>
      </c>
      <c r="H11" s="52">
        <v>0</v>
      </c>
      <c r="I11" s="53">
        <v>0</v>
      </c>
      <c r="J11" s="53">
        <v>0</v>
      </c>
      <c r="K11" s="53">
        <v>0</v>
      </c>
      <c r="L11" s="54">
        <f t="shared" ref="L11:L21" si="3">SUM(H11:K11)</f>
        <v>0</v>
      </c>
      <c r="M11" s="55">
        <v>0</v>
      </c>
      <c r="N11" s="53">
        <v>0</v>
      </c>
      <c r="O11" s="53">
        <v>0</v>
      </c>
      <c r="P11" s="53">
        <v>0</v>
      </c>
      <c r="Q11" s="54">
        <f>SUM(M11:P11)</f>
        <v>0</v>
      </c>
    </row>
    <row r="12" spans="1:17" x14ac:dyDescent="0.25">
      <c r="A12" s="51" t="s">
        <v>19</v>
      </c>
      <c r="B12" s="52">
        <f t="shared" si="2"/>
        <v>10193</v>
      </c>
      <c r="C12" s="53">
        <v>0</v>
      </c>
      <c r="D12" s="54">
        <f t="shared" ref="D12:D23" si="4">L12</f>
        <v>10193</v>
      </c>
      <c r="E12" s="52">
        <f t="shared" ref="E12:E21" si="5">SUM(F12:G12)</f>
        <v>4824</v>
      </c>
      <c r="F12" s="53">
        <v>0</v>
      </c>
      <c r="G12" s="54">
        <f t="shared" ref="G12:G21" si="6">Q12</f>
        <v>4824</v>
      </c>
      <c r="H12" s="52">
        <v>278</v>
      </c>
      <c r="I12" s="53">
        <v>326</v>
      </c>
      <c r="J12" s="53">
        <v>654</v>
      </c>
      <c r="K12" s="53">
        <v>8935</v>
      </c>
      <c r="L12" s="54">
        <f t="shared" si="3"/>
        <v>10193</v>
      </c>
      <c r="M12" s="55">
        <v>169</v>
      </c>
      <c r="N12" s="53">
        <v>334</v>
      </c>
      <c r="O12" s="53">
        <v>539</v>
      </c>
      <c r="P12" s="53">
        <v>3782</v>
      </c>
      <c r="Q12" s="54">
        <f t="shared" ref="Q12:Q21" si="7">SUM(M12:P12)</f>
        <v>4824</v>
      </c>
    </row>
    <row r="13" spans="1:17" x14ac:dyDescent="0.25">
      <c r="A13" s="51" t="s">
        <v>20</v>
      </c>
      <c r="B13" s="52">
        <f t="shared" si="2"/>
        <v>1</v>
      </c>
      <c r="C13" s="53">
        <v>0</v>
      </c>
      <c r="D13" s="54">
        <f t="shared" si="4"/>
        <v>1</v>
      </c>
      <c r="E13" s="52">
        <f t="shared" si="5"/>
        <v>1</v>
      </c>
      <c r="F13" s="53">
        <v>0</v>
      </c>
      <c r="G13" s="54">
        <f t="shared" si="6"/>
        <v>1</v>
      </c>
      <c r="H13" s="52">
        <v>0</v>
      </c>
      <c r="I13" s="53">
        <v>0</v>
      </c>
      <c r="J13" s="53">
        <v>0</v>
      </c>
      <c r="K13" s="53">
        <v>1</v>
      </c>
      <c r="L13" s="54">
        <f t="shared" si="3"/>
        <v>1</v>
      </c>
      <c r="M13" s="55">
        <v>0</v>
      </c>
      <c r="N13" s="53">
        <v>0</v>
      </c>
      <c r="O13" s="53">
        <v>0</v>
      </c>
      <c r="P13" s="53">
        <v>1</v>
      </c>
      <c r="Q13" s="54">
        <f t="shared" si="7"/>
        <v>1</v>
      </c>
    </row>
    <row r="14" spans="1:17" x14ac:dyDescent="0.25">
      <c r="A14" s="51" t="s">
        <v>21</v>
      </c>
      <c r="B14" s="52">
        <f t="shared" si="2"/>
        <v>691</v>
      </c>
      <c r="C14" s="53">
        <v>0</v>
      </c>
      <c r="D14" s="54">
        <f t="shared" si="4"/>
        <v>691</v>
      </c>
      <c r="E14" s="52">
        <f t="shared" si="5"/>
        <v>271</v>
      </c>
      <c r="F14" s="53">
        <v>0</v>
      </c>
      <c r="G14" s="54">
        <f t="shared" si="6"/>
        <v>271</v>
      </c>
      <c r="H14" s="52">
        <v>4</v>
      </c>
      <c r="I14" s="53">
        <v>85</v>
      </c>
      <c r="J14" s="53">
        <v>52</v>
      </c>
      <c r="K14" s="53">
        <v>550</v>
      </c>
      <c r="L14" s="54">
        <f t="shared" si="3"/>
        <v>691</v>
      </c>
      <c r="M14" s="55">
        <v>0</v>
      </c>
      <c r="N14" s="53">
        <v>15</v>
      </c>
      <c r="O14" s="53">
        <v>19</v>
      </c>
      <c r="P14" s="53">
        <v>237</v>
      </c>
      <c r="Q14" s="54">
        <f t="shared" si="7"/>
        <v>271</v>
      </c>
    </row>
    <row r="15" spans="1:17" x14ac:dyDescent="0.25">
      <c r="A15" s="51" t="s">
        <v>22</v>
      </c>
      <c r="B15" s="52">
        <f t="shared" si="2"/>
        <v>0</v>
      </c>
      <c r="C15" s="53">
        <v>0</v>
      </c>
      <c r="D15" s="54">
        <f t="shared" si="4"/>
        <v>0</v>
      </c>
      <c r="E15" s="52">
        <f t="shared" si="5"/>
        <v>0</v>
      </c>
      <c r="F15" s="53">
        <v>0</v>
      </c>
      <c r="G15" s="54">
        <f t="shared" si="6"/>
        <v>0</v>
      </c>
      <c r="H15" s="52">
        <v>0</v>
      </c>
      <c r="I15" s="53">
        <v>0</v>
      </c>
      <c r="J15" s="53">
        <v>0</v>
      </c>
      <c r="K15" s="53">
        <v>0</v>
      </c>
      <c r="L15" s="54">
        <f t="shared" si="3"/>
        <v>0</v>
      </c>
      <c r="M15" s="55">
        <v>0</v>
      </c>
      <c r="N15" s="53">
        <v>0</v>
      </c>
      <c r="O15" s="53">
        <v>0</v>
      </c>
      <c r="P15" s="53">
        <v>0</v>
      </c>
      <c r="Q15" s="54">
        <f t="shared" si="7"/>
        <v>0</v>
      </c>
    </row>
    <row r="16" spans="1:17" x14ac:dyDescent="0.25">
      <c r="A16" s="51" t="s">
        <v>23</v>
      </c>
      <c r="B16" s="52">
        <f t="shared" si="2"/>
        <v>0</v>
      </c>
      <c r="C16" s="53">
        <v>0</v>
      </c>
      <c r="D16" s="54">
        <f t="shared" si="4"/>
        <v>0</v>
      </c>
      <c r="E16" s="52">
        <f t="shared" si="5"/>
        <v>0</v>
      </c>
      <c r="F16" s="53">
        <v>0</v>
      </c>
      <c r="G16" s="54">
        <f t="shared" si="6"/>
        <v>0</v>
      </c>
      <c r="H16" s="52">
        <v>0</v>
      </c>
      <c r="I16" s="53">
        <v>0</v>
      </c>
      <c r="J16" s="53">
        <v>0</v>
      </c>
      <c r="K16" s="53">
        <v>0</v>
      </c>
      <c r="L16" s="54">
        <f t="shared" si="3"/>
        <v>0</v>
      </c>
      <c r="M16" s="55">
        <v>0</v>
      </c>
      <c r="N16" s="53">
        <v>0</v>
      </c>
      <c r="O16" s="53">
        <v>0</v>
      </c>
      <c r="P16" s="53">
        <v>0</v>
      </c>
      <c r="Q16" s="54">
        <f t="shared" si="7"/>
        <v>0</v>
      </c>
    </row>
    <row r="17" spans="1:17" x14ac:dyDescent="0.25">
      <c r="A17" s="51" t="s">
        <v>24</v>
      </c>
      <c r="B17" s="52">
        <f t="shared" si="2"/>
        <v>0</v>
      </c>
      <c r="C17" s="53">
        <v>0</v>
      </c>
      <c r="D17" s="54">
        <f t="shared" si="4"/>
        <v>0</v>
      </c>
      <c r="E17" s="52">
        <f t="shared" si="5"/>
        <v>0</v>
      </c>
      <c r="F17" s="53">
        <v>0</v>
      </c>
      <c r="G17" s="54">
        <f t="shared" si="6"/>
        <v>0</v>
      </c>
      <c r="H17" s="52">
        <v>0</v>
      </c>
      <c r="I17" s="53">
        <v>0</v>
      </c>
      <c r="J17" s="53">
        <v>0</v>
      </c>
      <c r="K17" s="53">
        <v>0</v>
      </c>
      <c r="L17" s="54">
        <f t="shared" si="3"/>
        <v>0</v>
      </c>
      <c r="M17" s="55">
        <v>0</v>
      </c>
      <c r="N17" s="53">
        <v>0</v>
      </c>
      <c r="O17" s="53">
        <v>0</v>
      </c>
      <c r="P17" s="53">
        <v>0</v>
      </c>
      <c r="Q17" s="54">
        <f t="shared" si="7"/>
        <v>0</v>
      </c>
    </row>
    <row r="18" spans="1:17" x14ac:dyDescent="0.25">
      <c r="A18" s="51" t="s">
        <v>25</v>
      </c>
      <c r="B18" s="52">
        <f t="shared" si="2"/>
        <v>247</v>
      </c>
      <c r="C18" s="53">
        <v>0</v>
      </c>
      <c r="D18" s="54">
        <f t="shared" si="4"/>
        <v>247</v>
      </c>
      <c r="E18" s="52">
        <f t="shared" si="5"/>
        <v>10</v>
      </c>
      <c r="F18" s="53">
        <v>0</v>
      </c>
      <c r="G18" s="54">
        <f t="shared" si="6"/>
        <v>10</v>
      </c>
      <c r="H18" s="52">
        <v>0</v>
      </c>
      <c r="I18" s="53">
        <v>0</v>
      </c>
      <c r="J18" s="53">
        <v>0</v>
      </c>
      <c r="K18" s="53">
        <v>247</v>
      </c>
      <c r="L18" s="54">
        <f t="shared" si="3"/>
        <v>247</v>
      </c>
      <c r="M18" s="55">
        <v>0</v>
      </c>
      <c r="N18" s="53">
        <v>0</v>
      </c>
      <c r="O18" s="53">
        <v>0</v>
      </c>
      <c r="P18" s="53">
        <v>10</v>
      </c>
      <c r="Q18" s="54">
        <f t="shared" si="7"/>
        <v>10</v>
      </c>
    </row>
    <row r="19" spans="1:17" x14ac:dyDescent="0.25">
      <c r="A19" s="51" t="s">
        <v>26</v>
      </c>
      <c r="B19" s="52">
        <f t="shared" si="2"/>
        <v>26</v>
      </c>
      <c r="C19" s="53">
        <v>0</v>
      </c>
      <c r="D19" s="54">
        <f t="shared" si="4"/>
        <v>26</v>
      </c>
      <c r="E19" s="52">
        <f t="shared" si="5"/>
        <v>9</v>
      </c>
      <c r="F19" s="53">
        <v>0</v>
      </c>
      <c r="G19" s="54">
        <f t="shared" si="6"/>
        <v>9</v>
      </c>
      <c r="H19" s="52">
        <v>0</v>
      </c>
      <c r="I19" s="53">
        <v>0</v>
      </c>
      <c r="J19" s="53">
        <v>0</v>
      </c>
      <c r="K19" s="53">
        <v>26</v>
      </c>
      <c r="L19" s="54">
        <f t="shared" si="3"/>
        <v>26</v>
      </c>
      <c r="M19" s="55">
        <v>0</v>
      </c>
      <c r="N19" s="53">
        <v>0</v>
      </c>
      <c r="O19" s="53">
        <v>0</v>
      </c>
      <c r="P19" s="53">
        <v>9</v>
      </c>
      <c r="Q19" s="54">
        <f t="shared" si="7"/>
        <v>9</v>
      </c>
    </row>
    <row r="20" spans="1:17" x14ac:dyDescent="0.25">
      <c r="A20" s="51" t="s">
        <v>27</v>
      </c>
      <c r="B20" s="52">
        <f t="shared" si="2"/>
        <v>26</v>
      </c>
      <c r="C20" s="53">
        <v>0</v>
      </c>
      <c r="D20" s="54">
        <f t="shared" si="4"/>
        <v>26</v>
      </c>
      <c r="E20" s="52">
        <f t="shared" si="5"/>
        <v>19</v>
      </c>
      <c r="F20" s="53">
        <v>0</v>
      </c>
      <c r="G20" s="54">
        <f t="shared" si="6"/>
        <v>19</v>
      </c>
      <c r="H20" s="52">
        <v>0</v>
      </c>
      <c r="I20" s="53">
        <v>0</v>
      </c>
      <c r="J20" s="53">
        <v>0</v>
      </c>
      <c r="K20" s="53">
        <v>26</v>
      </c>
      <c r="L20" s="54">
        <f t="shared" si="3"/>
        <v>26</v>
      </c>
      <c r="M20" s="55">
        <v>0</v>
      </c>
      <c r="N20" s="53">
        <v>0</v>
      </c>
      <c r="O20" s="53">
        <v>0</v>
      </c>
      <c r="P20" s="53">
        <v>19</v>
      </c>
      <c r="Q20" s="54">
        <f t="shared" si="7"/>
        <v>19</v>
      </c>
    </row>
    <row r="21" spans="1:17" x14ac:dyDescent="0.25">
      <c r="A21" s="51" t="s">
        <v>28</v>
      </c>
      <c r="B21" s="52">
        <f>SUM(C21:D21)</f>
        <v>0</v>
      </c>
      <c r="C21" s="53">
        <v>0</v>
      </c>
      <c r="D21" s="54">
        <f t="shared" si="4"/>
        <v>0</v>
      </c>
      <c r="E21" s="52">
        <f t="shared" si="5"/>
        <v>0</v>
      </c>
      <c r="F21" s="53">
        <v>0</v>
      </c>
      <c r="G21" s="54">
        <f t="shared" si="6"/>
        <v>0</v>
      </c>
      <c r="H21" s="52">
        <v>0</v>
      </c>
      <c r="I21" s="53">
        <v>0</v>
      </c>
      <c r="J21" s="53">
        <v>0</v>
      </c>
      <c r="K21" s="53">
        <v>0</v>
      </c>
      <c r="L21" s="54">
        <f t="shared" si="3"/>
        <v>0</v>
      </c>
      <c r="M21" s="55">
        <v>0</v>
      </c>
      <c r="N21" s="53">
        <v>0</v>
      </c>
      <c r="O21" s="53">
        <v>0</v>
      </c>
      <c r="P21" s="53">
        <v>0</v>
      </c>
      <c r="Q21" s="54">
        <f t="shared" si="7"/>
        <v>0</v>
      </c>
    </row>
    <row r="22" spans="1:17" x14ac:dyDescent="0.25">
      <c r="A22" s="45" t="s">
        <v>29</v>
      </c>
      <c r="B22" s="56">
        <f>SUM(C22:D22)</f>
        <v>1396</v>
      </c>
      <c r="C22" s="57">
        <v>1174</v>
      </c>
      <c r="D22" s="49">
        <f t="shared" si="4"/>
        <v>222</v>
      </c>
      <c r="E22" s="46">
        <f>SUM(F22:G22)</f>
        <v>80</v>
      </c>
      <c r="F22" s="47">
        <v>15</v>
      </c>
      <c r="G22" s="49">
        <f>Q22</f>
        <v>65</v>
      </c>
      <c r="H22" s="46">
        <v>2</v>
      </c>
      <c r="I22" s="47">
        <v>29</v>
      </c>
      <c r="J22" s="47">
        <v>110</v>
      </c>
      <c r="K22" s="47">
        <v>81</v>
      </c>
      <c r="L22" s="48">
        <f>SUM(H22:K22)</f>
        <v>222</v>
      </c>
      <c r="M22" s="50">
        <v>3</v>
      </c>
      <c r="N22" s="47">
        <v>20</v>
      </c>
      <c r="O22" s="47">
        <v>39</v>
      </c>
      <c r="P22" s="47">
        <v>3</v>
      </c>
      <c r="Q22" s="48">
        <f>SUM(M22:P22)</f>
        <v>65</v>
      </c>
    </row>
    <row r="23" spans="1:17" hidden="1" x14ac:dyDescent="0.25">
      <c r="A23" s="45" t="s">
        <v>30</v>
      </c>
      <c r="B23" s="56">
        <f>SUM(C23:D23)</f>
        <v>0</v>
      </c>
      <c r="C23" s="47">
        <v>0</v>
      </c>
      <c r="D23" s="49">
        <f t="shared" si="4"/>
        <v>0</v>
      </c>
      <c r="E23" s="46">
        <f>SUM(F23:G23)</f>
        <v>0</v>
      </c>
      <c r="F23" s="47">
        <v>0</v>
      </c>
      <c r="G23" s="49">
        <f>Q23</f>
        <v>0</v>
      </c>
      <c r="H23" s="46">
        <v>0</v>
      </c>
      <c r="I23" s="47">
        <v>0</v>
      </c>
      <c r="J23" s="47">
        <v>0</v>
      </c>
      <c r="K23" s="47">
        <v>0</v>
      </c>
      <c r="L23" s="48">
        <f>SUM(H23:K23)</f>
        <v>0</v>
      </c>
      <c r="M23" s="50">
        <v>0</v>
      </c>
      <c r="N23" s="47">
        <v>0</v>
      </c>
      <c r="O23" s="47">
        <v>0</v>
      </c>
      <c r="P23" s="47">
        <v>0</v>
      </c>
      <c r="Q23" s="48">
        <f>SUM(M23:P23)</f>
        <v>0</v>
      </c>
    </row>
    <row r="24" spans="1:17" x14ac:dyDescent="0.25">
      <c r="A24" s="58" t="s">
        <v>31</v>
      </c>
      <c r="B24" s="59">
        <f>SUM(B25:B26)</f>
        <v>0</v>
      </c>
      <c r="C24" s="60">
        <f t="shared" ref="C24:Q24" si="8">SUM(C25:C26)</f>
        <v>0</v>
      </c>
      <c r="D24" s="61">
        <f t="shared" si="8"/>
        <v>0</v>
      </c>
      <c r="E24" s="59">
        <f t="shared" si="8"/>
        <v>0</v>
      </c>
      <c r="F24" s="60">
        <f t="shared" si="8"/>
        <v>0</v>
      </c>
      <c r="G24" s="61">
        <f t="shared" si="8"/>
        <v>0</v>
      </c>
      <c r="H24" s="59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1">
        <f t="shared" si="8"/>
        <v>0</v>
      </c>
      <c r="M24" s="62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61">
        <f t="shared" si="8"/>
        <v>0</v>
      </c>
    </row>
    <row r="25" spans="1:17" x14ac:dyDescent="0.25">
      <c r="A25" s="63" t="s">
        <v>32</v>
      </c>
      <c r="B25" s="64">
        <f>SUM(C25:D25)</f>
        <v>0</v>
      </c>
      <c r="C25" s="65">
        <v>0</v>
      </c>
      <c r="D25" s="66">
        <f>L25</f>
        <v>0</v>
      </c>
      <c r="E25" s="64">
        <f>SUM(F25:G25)</f>
        <v>0</v>
      </c>
      <c r="F25" s="65">
        <v>0</v>
      </c>
      <c r="G25" s="66">
        <f>Q25</f>
        <v>0</v>
      </c>
      <c r="H25" s="64">
        <v>0</v>
      </c>
      <c r="I25" s="65">
        <v>0</v>
      </c>
      <c r="J25" s="65">
        <v>0</v>
      </c>
      <c r="K25" s="65">
        <v>0</v>
      </c>
      <c r="L25" s="66">
        <f>SUM(H25:K25)</f>
        <v>0</v>
      </c>
      <c r="M25" s="55">
        <v>0</v>
      </c>
      <c r="N25" s="53">
        <v>0</v>
      </c>
      <c r="O25" s="53">
        <v>0</v>
      </c>
      <c r="P25" s="53">
        <v>0</v>
      </c>
      <c r="Q25" s="66">
        <f>SUM(M25:P25)</f>
        <v>0</v>
      </c>
    </row>
    <row r="26" spans="1:17" ht="15" customHeight="1" x14ac:dyDescent="0.25">
      <c r="A26" s="67" t="s">
        <v>33</v>
      </c>
      <c r="B26" s="64">
        <f>SUM(C26:D26)</f>
        <v>0</v>
      </c>
      <c r="C26" s="65">
        <v>0</v>
      </c>
      <c r="D26" s="66">
        <f>L26</f>
        <v>0</v>
      </c>
      <c r="E26" s="64">
        <f>SUM(F26:G26)</f>
        <v>0</v>
      </c>
      <c r="F26" s="65">
        <v>0</v>
      </c>
      <c r="G26" s="66">
        <f>Q26</f>
        <v>0</v>
      </c>
      <c r="H26" s="64">
        <v>0</v>
      </c>
      <c r="I26" s="65">
        <v>0</v>
      </c>
      <c r="J26" s="65">
        <v>0</v>
      </c>
      <c r="K26" s="65">
        <v>0</v>
      </c>
      <c r="L26" s="66">
        <f>SUM(H26:K26)</f>
        <v>0</v>
      </c>
      <c r="M26" s="55">
        <v>0</v>
      </c>
      <c r="N26" s="53">
        <v>0</v>
      </c>
      <c r="O26" s="53">
        <v>0</v>
      </c>
      <c r="P26" s="53">
        <v>0</v>
      </c>
      <c r="Q26" s="66">
        <f>SUM(M26:P26)</f>
        <v>0</v>
      </c>
    </row>
    <row r="27" spans="1:17" s="73" customFormat="1" x14ac:dyDescent="0.25">
      <c r="A27" s="68" t="s">
        <v>34</v>
      </c>
      <c r="B27" s="69">
        <f>SUM(B28:B29)</f>
        <v>0</v>
      </c>
      <c r="C27" s="70">
        <f t="shared" ref="C27:Q27" si="9">SUM(C28:C29)</f>
        <v>0</v>
      </c>
      <c r="D27" s="71">
        <f t="shared" si="9"/>
        <v>0</v>
      </c>
      <c r="E27" s="69">
        <f t="shared" si="9"/>
        <v>0</v>
      </c>
      <c r="F27" s="70">
        <f t="shared" si="9"/>
        <v>0</v>
      </c>
      <c r="G27" s="71">
        <f t="shared" si="9"/>
        <v>0</v>
      </c>
      <c r="H27" s="69">
        <f t="shared" si="9"/>
        <v>0</v>
      </c>
      <c r="I27" s="70">
        <f t="shared" si="9"/>
        <v>0</v>
      </c>
      <c r="J27" s="70">
        <f t="shared" si="9"/>
        <v>0</v>
      </c>
      <c r="K27" s="70">
        <f t="shared" si="9"/>
        <v>0</v>
      </c>
      <c r="L27" s="71">
        <f t="shared" si="9"/>
        <v>0</v>
      </c>
      <c r="M27" s="72">
        <f t="shared" si="9"/>
        <v>0</v>
      </c>
      <c r="N27" s="70">
        <f t="shared" si="9"/>
        <v>0</v>
      </c>
      <c r="O27" s="70">
        <f t="shared" si="9"/>
        <v>0</v>
      </c>
      <c r="P27" s="70">
        <f t="shared" si="9"/>
        <v>0</v>
      </c>
      <c r="Q27" s="71">
        <f t="shared" si="9"/>
        <v>0</v>
      </c>
    </row>
    <row r="28" spans="1:17" x14ac:dyDescent="0.25">
      <c r="A28" s="74" t="s">
        <v>35</v>
      </c>
      <c r="B28" s="64">
        <f>SUM(C28:D28)</f>
        <v>0</v>
      </c>
      <c r="C28" s="65">
        <v>0</v>
      </c>
      <c r="D28" s="66">
        <f>L28</f>
        <v>0</v>
      </c>
      <c r="E28" s="64">
        <f>SUM(F28:G28)</f>
        <v>0</v>
      </c>
      <c r="F28" s="65">
        <v>0</v>
      </c>
      <c r="G28" s="66">
        <f>Q28</f>
        <v>0</v>
      </c>
      <c r="H28" s="64">
        <v>0</v>
      </c>
      <c r="I28" s="65">
        <v>0</v>
      </c>
      <c r="J28" s="65">
        <v>0</v>
      </c>
      <c r="K28" s="65">
        <v>0</v>
      </c>
      <c r="L28" s="66">
        <f>SUM(H28:K28)</f>
        <v>0</v>
      </c>
      <c r="M28" s="55">
        <v>0</v>
      </c>
      <c r="N28" s="53">
        <v>0</v>
      </c>
      <c r="O28" s="53">
        <v>0</v>
      </c>
      <c r="P28" s="53">
        <v>0</v>
      </c>
      <c r="Q28" s="66">
        <f>SUM(M28:P28)</f>
        <v>0</v>
      </c>
    </row>
    <row r="29" spans="1:17" x14ac:dyDescent="0.25">
      <c r="A29" s="74" t="s">
        <v>36</v>
      </c>
      <c r="B29" s="64">
        <f>SUM(C29:D29)</f>
        <v>0</v>
      </c>
      <c r="C29" s="65">
        <v>0</v>
      </c>
      <c r="D29" s="66">
        <f>L29</f>
        <v>0</v>
      </c>
      <c r="E29" s="64">
        <f>SUM(F29:G29)</f>
        <v>0</v>
      </c>
      <c r="F29" s="65">
        <v>0</v>
      </c>
      <c r="G29" s="66">
        <f>Q29</f>
        <v>0</v>
      </c>
      <c r="H29" s="64">
        <v>0</v>
      </c>
      <c r="I29" s="65">
        <v>0</v>
      </c>
      <c r="J29" s="65">
        <v>0</v>
      </c>
      <c r="K29" s="65">
        <v>0</v>
      </c>
      <c r="L29" s="66">
        <f>SUM(H29:K29)</f>
        <v>0</v>
      </c>
      <c r="M29" s="55">
        <v>0</v>
      </c>
      <c r="N29" s="53">
        <v>0</v>
      </c>
      <c r="O29" s="53">
        <v>0</v>
      </c>
      <c r="P29" s="53">
        <v>0</v>
      </c>
      <c r="Q29" s="66">
        <f>SUM(M29:P29)</f>
        <v>0</v>
      </c>
    </row>
    <row r="30" spans="1:17" x14ac:dyDescent="0.25">
      <c r="A30" s="75" t="s">
        <v>37</v>
      </c>
      <c r="B30" s="76">
        <f>SUM(B31:B32)</f>
        <v>0</v>
      </c>
      <c r="C30" s="77">
        <f t="shared" ref="C30:Q30" si="10">SUM(C31:C32)</f>
        <v>0</v>
      </c>
      <c r="D30" s="78">
        <f t="shared" si="10"/>
        <v>0</v>
      </c>
      <c r="E30" s="76">
        <f t="shared" si="10"/>
        <v>0</v>
      </c>
      <c r="F30" s="77">
        <f t="shared" si="10"/>
        <v>0</v>
      </c>
      <c r="G30" s="78">
        <f t="shared" si="10"/>
        <v>0</v>
      </c>
      <c r="H30" s="76">
        <f t="shared" si="10"/>
        <v>0</v>
      </c>
      <c r="I30" s="77">
        <f t="shared" si="10"/>
        <v>0</v>
      </c>
      <c r="J30" s="77">
        <f t="shared" si="10"/>
        <v>0</v>
      </c>
      <c r="K30" s="77">
        <f t="shared" si="10"/>
        <v>0</v>
      </c>
      <c r="L30" s="78">
        <f t="shared" si="10"/>
        <v>0</v>
      </c>
      <c r="M30" s="79">
        <f t="shared" si="10"/>
        <v>0</v>
      </c>
      <c r="N30" s="77">
        <f t="shared" si="10"/>
        <v>0</v>
      </c>
      <c r="O30" s="77">
        <f t="shared" si="10"/>
        <v>0</v>
      </c>
      <c r="P30" s="77">
        <f t="shared" si="10"/>
        <v>0</v>
      </c>
      <c r="Q30" s="78">
        <f t="shared" si="10"/>
        <v>0</v>
      </c>
    </row>
    <row r="31" spans="1:17" x14ac:dyDescent="0.25">
      <c r="A31" s="74" t="s">
        <v>38</v>
      </c>
      <c r="B31" s="64">
        <f>SUM(C31:D31)</f>
        <v>0</v>
      </c>
      <c r="C31" s="65">
        <v>0</v>
      </c>
      <c r="D31" s="66">
        <f>L31</f>
        <v>0</v>
      </c>
      <c r="E31" s="64">
        <f>SUM(F31:G31)</f>
        <v>0</v>
      </c>
      <c r="F31" s="65">
        <v>0</v>
      </c>
      <c r="G31" s="66">
        <f>Q31</f>
        <v>0</v>
      </c>
      <c r="H31" s="64">
        <v>0</v>
      </c>
      <c r="I31" s="65">
        <v>0</v>
      </c>
      <c r="J31" s="65">
        <v>0</v>
      </c>
      <c r="K31" s="65">
        <v>0</v>
      </c>
      <c r="L31" s="66">
        <f>SUM(H31:K31)</f>
        <v>0</v>
      </c>
      <c r="M31" s="55">
        <v>0</v>
      </c>
      <c r="N31" s="53">
        <v>0</v>
      </c>
      <c r="O31" s="53">
        <v>0</v>
      </c>
      <c r="P31" s="53">
        <v>0</v>
      </c>
      <c r="Q31" s="66">
        <f>SUM(M31:P31)</f>
        <v>0</v>
      </c>
    </row>
    <row r="32" spans="1:17" x14ac:dyDescent="0.25">
      <c r="A32" s="74" t="s">
        <v>39</v>
      </c>
      <c r="B32" s="64">
        <f>SUM(C32:D32)</f>
        <v>0</v>
      </c>
      <c r="C32" s="65">
        <v>0</v>
      </c>
      <c r="D32" s="66">
        <f>L32</f>
        <v>0</v>
      </c>
      <c r="E32" s="64">
        <f>SUM(F32:G32)</f>
        <v>0</v>
      </c>
      <c r="F32" s="65">
        <v>0</v>
      </c>
      <c r="G32" s="66">
        <f>Q32</f>
        <v>0</v>
      </c>
      <c r="H32" s="64">
        <v>0</v>
      </c>
      <c r="I32" s="65">
        <v>0</v>
      </c>
      <c r="J32" s="65">
        <v>0</v>
      </c>
      <c r="K32" s="65">
        <v>0</v>
      </c>
      <c r="L32" s="66">
        <f>SUM(H32:K32)</f>
        <v>0</v>
      </c>
      <c r="M32" s="55">
        <v>0</v>
      </c>
      <c r="N32" s="53">
        <v>0</v>
      </c>
      <c r="O32" s="53">
        <v>0</v>
      </c>
      <c r="P32" s="53">
        <v>0</v>
      </c>
      <c r="Q32" s="66">
        <f>SUM(M32:P32)</f>
        <v>0</v>
      </c>
    </row>
    <row r="33" spans="1:17" s="85" customFormat="1" ht="37.5" customHeight="1" x14ac:dyDescent="0.25">
      <c r="A33" s="80" t="s">
        <v>40</v>
      </c>
      <c r="B33" s="81">
        <f>B8+B24+B27+B30</f>
        <v>12580</v>
      </c>
      <c r="C33" s="82">
        <f t="shared" ref="C33:Q33" si="11">C8+C24+C27+C30</f>
        <v>1174</v>
      </c>
      <c r="D33" s="83">
        <f t="shared" si="11"/>
        <v>11406</v>
      </c>
      <c r="E33" s="81">
        <f t="shared" si="11"/>
        <v>5214</v>
      </c>
      <c r="F33" s="82">
        <f t="shared" si="11"/>
        <v>15</v>
      </c>
      <c r="G33" s="83">
        <f t="shared" si="11"/>
        <v>5199</v>
      </c>
      <c r="H33" s="81">
        <f t="shared" si="11"/>
        <v>284</v>
      </c>
      <c r="I33" s="82">
        <f t="shared" si="11"/>
        <v>440</v>
      </c>
      <c r="J33" s="82">
        <f t="shared" si="11"/>
        <v>816</v>
      </c>
      <c r="K33" s="82">
        <f t="shared" si="11"/>
        <v>9866</v>
      </c>
      <c r="L33" s="83">
        <f t="shared" si="11"/>
        <v>11406</v>
      </c>
      <c r="M33" s="84">
        <f t="shared" si="11"/>
        <v>172</v>
      </c>
      <c r="N33" s="82">
        <f t="shared" si="11"/>
        <v>369</v>
      </c>
      <c r="O33" s="82">
        <f t="shared" si="11"/>
        <v>597</v>
      </c>
      <c r="P33" s="82">
        <f t="shared" si="11"/>
        <v>4061</v>
      </c>
      <c r="Q33" s="83">
        <f t="shared" si="11"/>
        <v>5199</v>
      </c>
    </row>
    <row r="34" spans="1:17" s="94" customFormat="1" ht="23.25" customHeight="1" x14ac:dyDescent="0.25">
      <c r="A34" s="86" t="s">
        <v>41</v>
      </c>
      <c r="B34" s="87">
        <f>SUM(C34:D34)</f>
        <v>1649</v>
      </c>
      <c r="C34" s="88">
        <v>0</v>
      </c>
      <c r="D34" s="89">
        <v>1649</v>
      </c>
      <c r="E34" s="90" t="s">
        <v>42</v>
      </c>
      <c r="F34" s="91" t="s">
        <v>42</v>
      </c>
      <c r="G34" s="92" t="s">
        <v>42</v>
      </c>
      <c r="H34" s="90" t="s">
        <v>42</v>
      </c>
      <c r="I34" s="91" t="s">
        <v>42</v>
      </c>
      <c r="J34" s="91" t="s">
        <v>42</v>
      </c>
      <c r="K34" s="91" t="s">
        <v>42</v>
      </c>
      <c r="L34" s="92" t="s">
        <v>42</v>
      </c>
      <c r="M34" s="93" t="s">
        <v>42</v>
      </c>
      <c r="N34" s="91" t="s">
        <v>42</v>
      </c>
      <c r="O34" s="91" t="s">
        <v>42</v>
      </c>
      <c r="P34" s="91" t="s">
        <v>42</v>
      </c>
      <c r="Q34" s="92" t="s">
        <v>42</v>
      </c>
    </row>
    <row r="35" spans="1:17" s="103" customFormat="1" ht="26.25" customHeight="1" thickBot="1" x14ac:dyDescent="0.3">
      <c r="A35" s="95" t="s">
        <v>43</v>
      </c>
      <c r="B35" s="96">
        <f>B33-B34</f>
        <v>10931</v>
      </c>
      <c r="C35" s="97">
        <f>C33-C34</f>
        <v>1174</v>
      </c>
      <c r="D35" s="98">
        <f>D33-D34</f>
        <v>9757</v>
      </c>
      <c r="E35" s="99" t="s">
        <v>42</v>
      </c>
      <c r="F35" s="100" t="s">
        <v>42</v>
      </c>
      <c r="G35" s="101" t="s">
        <v>42</v>
      </c>
      <c r="H35" s="99" t="s">
        <v>42</v>
      </c>
      <c r="I35" s="100" t="s">
        <v>42</v>
      </c>
      <c r="J35" s="100" t="s">
        <v>42</v>
      </c>
      <c r="K35" s="100" t="s">
        <v>42</v>
      </c>
      <c r="L35" s="101" t="s">
        <v>42</v>
      </c>
      <c r="M35" s="102" t="s">
        <v>42</v>
      </c>
      <c r="N35" s="100" t="s">
        <v>42</v>
      </c>
      <c r="O35" s="100" t="s">
        <v>42</v>
      </c>
      <c r="P35" s="100" t="s">
        <v>42</v>
      </c>
      <c r="Q35" s="101" t="s">
        <v>42</v>
      </c>
    </row>
  </sheetData>
  <mergeCells count="7">
    <mergeCell ref="N2:Q2"/>
    <mergeCell ref="A4:Q4"/>
    <mergeCell ref="A6:A7"/>
    <mergeCell ref="B6:D6"/>
    <mergeCell ref="E6:G6"/>
    <mergeCell ref="H6:L6"/>
    <mergeCell ref="M6:Q6"/>
  </mergeCells>
  <pageMargins left="0.59055118110236227" right="3.937007874015748E-2" top="0.98425196850393704" bottom="0.59055118110236227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tab.č.17 zajišt. pohled-PP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2015-05-25T11:37:17Z</dcterms:created>
  <dcterms:modified xsi:type="dcterms:W3CDTF">2015-05-25T11:37:24Z</dcterms:modified>
</cp:coreProperties>
</file>