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 investice tab. č. 5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G103" i="1"/>
  <c r="F102"/>
  <c r="F103" s="1"/>
  <c r="G95"/>
  <c r="F94"/>
  <c r="F93"/>
  <c r="F95" s="1"/>
  <c r="F92"/>
  <c r="G83"/>
  <c r="G107" s="1"/>
  <c r="F82"/>
  <c r="F81"/>
  <c r="F79"/>
  <c r="F77"/>
  <c r="F75"/>
  <c r="F74"/>
  <c r="F73"/>
  <c r="F72"/>
  <c r="F71"/>
  <c r="F70"/>
  <c r="F69"/>
  <c r="F83" s="1"/>
  <c r="G61"/>
  <c r="F60"/>
  <c r="F59"/>
  <c r="F58"/>
  <c r="F57"/>
  <c r="F56"/>
  <c r="F48"/>
  <c r="F47"/>
  <c r="F46"/>
  <c r="F45"/>
  <c r="F43"/>
  <c r="F42"/>
  <c r="F34"/>
  <c r="F33"/>
  <c r="F32"/>
  <c r="F31"/>
  <c r="F30"/>
  <c r="F29"/>
  <c r="F28"/>
  <c r="F27"/>
  <c r="F26"/>
  <c r="F25"/>
  <c r="F24"/>
  <c r="F61" s="1"/>
  <c r="G16"/>
  <c r="F15"/>
  <c r="F14"/>
  <c r="F12"/>
  <c r="F11"/>
  <c r="F10"/>
  <c r="F9"/>
  <c r="F16" s="1"/>
  <c r="F8"/>
  <c r="F107" l="1"/>
</calcChain>
</file>

<file path=xl/sharedStrings.xml><?xml version="1.0" encoding="utf-8"?>
<sst xmlns="http://schemas.openxmlformats.org/spreadsheetml/2006/main" count="204" uniqueCount="113">
  <si>
    <t>Přehled kapitálových výdajů dle jednotlivých odborů a investičních akcí (v tis. Kč)</t>
  </si>
  <si>
    <t xml:space="preserve">Odbor strategického rozvoje, školství a volnočasových aktivit                                                                                                                                  </t>
  </si>
  <si>
    <t>tabulka č. 5</t>
  </si>
  <si>
    <t>Číslo akce</t>
  </si>
  <si>
    <t>Název akce</t>
  </si>
  <si>
    <t>Proinvestováno za rok 2013</t>
  </si>
  <si>
    <t>Upravený rozpočet na rok 2013</t>
  </si>
  <si>
    <t>Poznámka</t>
  </si>
  <si>
    <t xml:space="preserve">Projektová </t>
  </si>
  <si>
    <t>Stavební</t>
  </si>
  <si>
    <t>Ostatní</t>
  </si>
  <si>
    <t>Celkem</t>
  </si>
  <si>
    <t>dokumen.</t>
  </si>
  <si>
    <t>práce</t>
  </si>
  <si>
    <t>Ukončené akce k 31. 12. 2013</t>
  </si>
  <si>
    <t>MŠ Blahoslavova 6 - rekonstrukce plynového topení a ohřev TUV</t>
  </si>
  <si>
    <t>Jednalo se o výměnu kotelních jednotek, páteřních rozvodů vody v suterénu, částečnou výměnu rozvodů vody v sociálních zařízeních a částečnou výměnu zařizovacích předmětů - dětská WC.</t>
  </si>
  <si>
    <t>MŠ Lechowiczova 8 - rekonstrukce zahrady</t>
  </si>
  <si>
    <t>Jednalo se o rekonstrukci zahrady v areálu školky. Rekonstrukce se týkala propojení zpevněných ploch ze zámkové dlažby a opravy teras. Dále vybudování herních ploch s doplněním hracích prvků a mobiliáře, modelace terénu, sadové úpravy.</t>
  </si>
  <si>
    <t>ZŠ Matiční 5 (objekt 30. dubna) - rekonstrukce hřiště</t>
  </si>
  <si>
    <t>Jednalo se o rekonstrukci venkovního hřiště při ZŠ.</t>
  </si>
  <si>
    <t>ZŠ Waldorfská Ostrava - pavilon D - vnitřní úpravy</t>
  </si>
  <si>
    <t>Jednalo se o rekonstrukci elektroinstalace, sociálních zařízení ve všech patrech a výměnu podlahových krytin PVC ve třídách.</t>
  </si>
  <si>
    <t>ZŠ Nádražní 117 - výměna oken, fasáda, střecha - stará škola</t>
  </si>
  <si>
    <t>Stavební práce původní památkově chráněné budovy se týkaly výměny okenních výplní, repase vstupních dveří, fasády a zateplení stropu nad posledním podlažím - podlahy půdy, opravy ploché střechy.</t>
  </si>
  <si>
    <t>Zahájené akce k 31. 12. 2013</t>
  </si>
  <si>
    <t>Projektová dokumentace MŠ</t>
  </si>
  <si>
    <t>Jedná se o projektové dokumentace k plánovaným akcím pod čarou plánu investic.</t>
  </si>
  <si>
    <t>Projektová dokumentace ZŠ</t>
  </si>
  <si>
    <t>Celkem OŠR</t>
  </si>
  <si>
    <t xml:space="preserve">Odbor investic a místního hospodářství                                                                                                                                                   </t>
  </si>
  <si>
    <t>Rekonstrukce chodníku Varenská</t>
  </si>
  <si>
    <t>Jednalo se o rekonstrukci chodníku na ulici Varenská od ulice Hornopolní po ulici Novinářská, přiléhající k sadu Milady Horákové. Nové povrchy jsou ze zámkové dlažby, chodník je zúžen na 3 m a součástí akce je výsadba nových dřevin.</t>
  </si>
  <si>
    <t>Rekonstrukce ulice Matiční - zprůjezdnění</t>
  </si>
  <si>
    <t>Jednalo se o rekonstrukci ulice Matiční v úseku od ulice Přívozské po ulici Dr. Šmerala, včetně zprůjezdnění na ulici Dr. Šmerala.</t>
  </si>
  <si>
    <t>Rekonstrukce parkoviště na ul. Gen. Píky</t>
  </si>
  <si>
    <t>Jednalo se o řešení statické dopravy na ul. Gen. Píky v blízkosti výměníkové stanice, zkvalitnění stávajícího nevyhovujícího parkování v této lokalitě a v rámci daných možností navýšit počet parkovacích stání o 20 kolmých stání ve dvou řadách.</t>
  </si>
  <si>
    <t>Rekonstrukce chodníků Chelčického</t>
  </si>
  <si>
    <t>Jednalo se o rekonstrukci stávajícího pravostranného a levostranného chodníků na ul. Chelčického v úseku mezi ul. Nádražní a Milíčova, který je rozdělen křižovatkou S.K. Neumanna na 2 části.</t>
  </si>
  <si>
    <t>Zastávka MHD Sokolská třída</t>
  </si>
  <si>
    <t>Jednalo se o výměnu a přemístění stávající nevyhovující čekárny MHD na cizím pozemku. Nová typová třímodulová prosklená čekárna MHD je na pozemku ve vlastnictví SMO.</t>
  </si>
  <si>
    <t>Regenerace sídliště Šalamouna - 4. etapa</t>
  </si>
  <si>
    <t>Realizace 4A etapy - rekonstrukce ulice Petra Křičky včetně nástupního prostoru u polyfunkčního domu a úpravy zásobovací rampy. V rámci akce se provedla rekonstrukce chodníků, komunikací, vybudování parkovacích stání, úprava veřejného osvětlení, vybudování nástupní plochy u polyfunkčního domu, sadové úpravy. Akce je realizována v rámci projektu regenerace panelových sídlišť.</t>
  </si>
  <si>
    <t>Regenerace sídliště Fifejdy II - I. etapa</t>
  </si>
  <si>
    <t>Jednalo se o bezbariérovou úpravu veřejného prostoru - rekonstrukce a výstavbu chodníků, cyklostezky, veřejného osvětlení, úpravy zeleně a úpravy stávající zastávky MHD, vytvoření prostoru s hracími prvky a mobiliářem. Akce byla realizována jako 1. etapa Regenerace sídliště Fifejdy II.</t>
  </si>
  <si>
    <t>Dětské hřiště Ostrava - Hlubina</t>
  </si>
  <si>
    <t>Akce řešila vybudování dětského hřiště v návaznosti na plánovaný rozvoj sousedního sportovního areálu TJ Hlubina. Součástí realizace dětského hřiště bylo osazení hracích prvků, mobiliáře, oplocení, napojení pěších komunikací, sadové úpravy.</t>
  </si>
  <si>
    <t>Vnitroblok ulic 30. dubna a Bieblova, dětské hřiště a rekonstrukce chodníku Bieblová</t>
  </si>
  <si>
    <t>Jednalo se o přeřešení vnitrobloku mezi ulicemi 30. dubna, Bieblova a Nádražní. Součástí bylo vybudování dětského hřiště, odpočinkových ploch, vybudovování nových a rekonstrukce stávajících chodníků, doplnění intravilánových prvků - polyfunkčních bariérových stěn.</t>
  </si>
  <si>
    <t>Rekonstrukce chodníku Matiční II. etapa</t>
  </si>
  <si>
    <t>Jednalo se o rekonstrukci chodníku ul. Matiční v úseku ulic Dr. Šmerala a Hrabákova.</t>
  </si>
  <si>
    <t>Rekonstrukce chodníku Na Široké</t>
  </si>
  <si>
    <t>Jednalo se o rekonstrukci pravostranného chodníku ulice Na Široké od ulice Dr. Malého směrem k ulici P. Křičky (u domů na Široké 14, 16, 18, 50). Nové povrchy chodníku jsou ze zámkové dlažby, v rámci akce byly doplněny výsadby dřevin.</t>
  </si>
  <si>
    <t>Revitalizace Komenského sadů</t>
  </si>
  <si>
    <t>Jednalo se o autorský dozor k akci realizované SMO.</t>
  </si>
  <si>
    <t>Dopravní značení nových parkovacích stání na ulici Hornopolní</t>
  </si>
  <si>
    <t>Jednalo se o dopravní zařízení CITY BLOC na ulici Hornopolní v úseku mezi vjezdem k parkovišti u kulturního domu GAMA a zastávkou Lechowiczova.</t>
  </si>
  <si>
    <t>Projektová dokumentace</t>
  </si>
  <si>
    <t>Estetizace přednádražního prostoru v Ostravě-Přívoze</t>
  </si>
  <si>
    <t>Jedná se o celkovou rekonstrukci a revitalizaci prostoru před hlavním nádražím v Ostravě-Přívoze. Dojde k navýšení parkovacích míst v lokalitě, k narovnání zastávek trolejbusů a zvětšení jejich kapacity, vybudování důstojného a bezbariérového přednádražního prostoru včetně zastřešení, výsadby zeleně a vybudování odpočinkového prostoru s doplněním městského mobiliáře. Jako dominanta prostoru je jednopodlažní objekt s hodinami, kde budou pronajímatelné prostory pro občerstvení, bezbariérové WC, místnosti pro pracovníky MHD, zastřešení pro cestující. Dále je vytvořeno propojení mezi ulici Nádražní a prostorem mezi ulicemi Nádražní a Wattovou se smyčkou pro dálkové autobusy.</t>
  </si>
  <si>
    <t>Rozšíření parkoviště Sládkova</t>
  </si>
  <si>
    <t>Jedná se o rekonstrukci vnitrobloku na ulici Sládkova u pivovaru, úpravy navazují na realizovanou regeneraci sídliště Varenská. V rámci akce je provedena rekonstrukce slepé komunikace, chodníků, jsou vybudována parkovací stání, dětské hřiště pro děti do 6 let, úprava veřejného osvětlení, sadové úpravy.</t>
  </si>
  <si>
    <t>Rekonstrukce chodníků Mlýnská</t>
  </si>
  <si>
    <t>Jedná se o rekonstrukci chodníků na ulici Mlýnská ze zámkové dlažby v úseku od ulice Nádražní po ulici Tyršovou a na druhé straně až po Husův sad. V rámci akce je provedena výsadba nových dřevin po obou stranách vozovky.</t>
  </si>
  <si>
    <t>Nezahájené akce k 31. 12. 2013</t>
  </si>
  <si>
    <t>Rekonstrukce parkoviště Ostrčilova</t>
  </si>
  <si>
    <t>Jedná se o dostavbu sedmi parkovacích míst v rámci parkoviště mezi základní školou a obytnými domy na Ostrčilově ulici.</t>
  </si>
  <si>
    <t>Vybudování parkoviště Lechowiczova</t>
  </si>
  <si>
    <t>Jedná se o vybudování parkoviště ul. Lechowiczova (u lékárny) včetně příjezdové cesty.</t>
  </si>
  <si>
    <t>Rekonstrukce ulice Brandlova</t>
  </si>
  <si>
    <t>Jedná se o rekonstrukci stávající místní komunikace včetně komunikací pro pěší a jejich okolí, která je napojena na místní komunikaci ul. Švabinského. Součástí akce je i úprava veřejného osvětlení a návrh výsadby zeleně, která si vyžádá přeložku části vodovodu.</t>
  </si>
  <si>
    <t>Dopravní hřiště Orebitská</t>
  </si>
  <si>
    <t>Akce bude řešit komplexní rekonstrukci stávajícího dopravního hřiště včetně provozní budovy, altánu, oplocení, hřiště, hracích prvků, komunikací, sadových úprav, přípojek inženýrských sítí.</t>
  </si>
  <si>
    <t>Rekonstrukce chodníků a trolej. zastávek ul. Hornopolní - I. etapa.</t>
  </si>
  <si>
    <t>Realizace I. etapy rekonstrukce chodníku na ul. Hornopolní v úseku ul. Sládkova a Novinářská.</t>
  </si>
  <si>
    <t>Celkem OIMH</t>
  </si>
  <si>
    <t>Odbor majetkový</t>
  </si>
  <si>
    <t>Nákup herních prvků - Dětský ráj Sadová</t>
  </si>
  <si>
    <t xml:space="preserve">Jednalo se o 2 hřiště pro děti do pěti let a nad pět let značky HAGS. </t>
  </si>
  <si>
    <t>Senovážná 9 - vybudování plynové kotelny</t>
  </si>
  <si>
    <t>Zřízení plynové kotelny.</t>
  </si>
  <si>
    <t>Zabezpečení objektu na ul. Božkova 40</t>
  </si>
  <si>
    <t>Jednalo se o zabezpečení objektu uzavřené ubytovny Božkova 40.</t>
  </si>
  <si>
    <t>Rekonstrukce bytového domu                     Dobrovského 6</t>
  </si>
  <si>
    <t>Jednalo se o rekonstrukci šesti bytových jednotek pro sociální bydlení.</t>
  </si>
  <si>
    <t>Nádražní 168 - stavební úpravy služebny MP</t>
  </si>
  <si>
    <t>Městská policie opustila prostory 2 NP a dále pracuje pouze v 1 NP. Z opuštěných prostor vznikl služební byt.</t>
  </si>
  <si>
    <t>Stavební úpravy pasáže Vesmír</t>
  </si>
  <si>
    <t xml:space="preserve">Jednalo se o rekonstrukci pěšího koridoru, který je součástí domů Nádražní 24 a Tyršova 25. Jsou provedeny výměny určených výkladců v parteru, úpravy kanalizace, dlažeb, povrchů stěn, parter z ulice Tyršova. Jsou provedeny podhledy včetně osvětlení, rekonstrukce světlíku. Ve vstupech do pasáže jsou osazeny z bezpečnostních důvodů výsuvné mříže pro možnost uzavření pasáže v nočních hodinách.   </t>
  </si>
  <si>
    <t>Akce zajišťované správci – vybudování etážového topení</t>
  </si>
  <si>
    <t>Jednalo se o vybudování etážového topení v nebytovém prostoru Chelčického 8 a Střelniční 1.</t>
  </si>
  <si>
    <t>Revitalizace výškového domu Ostrčilova 4</t>
  </si>
  <si>
    <t xml:space="preserve">Jedná se zejména o projektovou dokumentaci k revitalizaci výškového domu Ostrčilova 4. </t>
  </si>
  <si>
    <t>Ostatní akce k 31. 12. 2013</t>
  </si>
  <si>
    <t>Vratky kupních cen bytů</t>
  </si>
  <si>
    <t>Jedná se o výdaje spojené s vrácení kupní ceny za prodej bytů.</t>
  </si>
  <si>
    <t>Technické zhodnocení majetku</t>
  </si>
  <si>
    <t>Jedná se o technické zhodnocení majetku realizované nájemcem a tím úhradu poměrné části nájemci bytu se souhlasem vlastníka, které je započteno oproti nájemnému.</t>
  </si>
  <si>
    <t>Celkem OM</t>
  </si>
  <si>
    <t>Odbor vnitřních věcí</t>
  </si>
  <si>
    <t>Server</t>
  </si>
  <si>
    <t>Nákup značkového rackového serveru.</t>
  </si>
  <si>
    <t>Vyvolávací systém</t>
  </si>
  <si>
    <t>Nákup vyvolávacího systému pro agendu výdeje parkovacích karet.</t>
  </si>
  <si>
    <t>Osobní automobil</t>
  </si>
  <si>
    <t>Pořízení nového osobního automobilu.</t>
  </si>
  <si>
    <t>Celkem OVV</t>
  </si>
  <si>
    <t>Odbor sociálních věcí</t>
  </si>
  <si>
    <t>Mobilní zvedák</t>
  </si>
  <si>
    <t>Nákup mobilního zvedáku pro odlehčovací služby.</t>
  </si>
  <si>
    <t>Celkem OSV</t>
  </si>
  <si>
    <t>Investiční transfery zřizeným příspěvkovým organizacím</t>
  </si>
  <si>
    <t>Kapitálové výdaje celkem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</si>
</sst>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23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27" applyNumberFormat="0" applyAlignment="0" applyProtection="0"/>
    <xf numFmtId="0" fontId="17" fillId="8" borderId="23" applyNumberFormat="0" applyAlignment="0" applyProtection="0"/>
    <xf numFmtId="0" fontId="18" fillId="0" borderId="28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7" fillId="24" borderId="29" applyNumberFormat="0" applyFont="0" applyAlignment="0" applyProtection="0"/>
    <xf numFmtId="0" fontId="21" fillId="21" borderId="30" applyNumberForma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/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5" fillId="0" borderId="0" xfId="1" applyFont="1" applyBorder="1" applyAlignment="1">
      <alignment horizontal="right" vertical="center" wrapText="1" shrinkToFi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 wrapText="1" shrinkToFit="1"/>
    </xf>
    <xf numFmtId="0" fontId="5" fillId="0" borderId="0" xfId="1" applyFont="1"/>
    <xf numFmtId="0" fontId="5" fillId="2" borderId="5" xfId="1" applyFont="1" applyFill="1" applyBorder="1" applyAlignment="1">
      <alignment horizontal="center" vertical="center" wrapText="1" shrinkToFit="1"/>
    </xf>
    <xf numFmtId="0" fontId="5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 shrinkToFit="1"/>
    </xf>
    <xf numFmtId="0" fontId="5" fillId="2" borderId="9" xfId="1" applyFont="1" applyFill="1" applyBorder="1" applyAlignment="1">
      <alignment horizontal="center" vertical="center" wrapText="1" shrinkToFit="1"/>
    </xf>
    <xf numFmtId="0" fontId="5" fillId="2" borderId="10" xfId="1" applyFont="1" applyFill="1" applyBorder="1" applyAlignment="1">
      <alignment horizontal="center" vertical="center" wrapText="1" shrinkToFit="1"/>
    </xf>
    <xf numFmtId="0" fontId="5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 vertical="center" wrapText="1" shrinkToFit="1"/>
    </xf>
    <xf numFmtId="0" fontId="5" fillId="2" borderId="13" xfId="1" applyFont="1" applyFill="1" applyBorder="1" applyAlignment="1">
      <alignment horizontal="center" vertical="center" wrapText="1" shrinkToFit="1"/>
    </xf>
    <xf numFmtId="0" fontId="5" fillId="0" borderId="14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 vertical="center" wrapText="1" shrinkToFit="1"/>
    </xf>
    <xf numFmtId="0" fontId="5" fillId="0" borderId="14" xfId="1" applyFont="1" applyFill="1" applyBorder="1" applyAlignment="1">
      <alignment horizontal="center" vertical="center" wrapText="1" shrinkToFit="1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vertical="center" wrapText="1"/>
    </xf>
    <xf numFmtId="3" fontId="2" fillId="0" borderId="6" xfId="1" applyNumberFormat="1" applyFont="1" applyBorder="1" applyAlignment="1">
      <alignment vertical="center" wrapText="1"/>
    </xf>
    <xf numFmtId="3" fontId="2" fillId="0" borderId="6" xfId="1" applyNumberFormat="1" applyFont="1" applyBorder="1" applyAlignment="1">
      <alignment vertical="center"/>
    </xf>
    <xf numFmtId="0" fontId="2" fillId="0" borderId="15" xfId="2" applyFont="1" applyBorder="1" applyAlignment="1">
      <alignment horizontal="justify" vertical="center" wrapText="1"/>
    </xf>
    <xf numFmtId="0" fontId="2" fillId="0" borderId="0" xfId="1" applyFont="1"/>
    <xf numFmtId="0" fontId="2" fillId="0" borderId="6" xfId="2" applyFont="1" applyBorder="1" applyAlignment="1">
      <alignment vertical="center"/>
    </xf>
    <xf numFmtId="0" fontId="2" fillId="0" borderId="15" xfId="1" applyFont="1" applyBorder="1" applyAlignment="1">
      <alignment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/>
    </xf>
    <xf numFmtId="0" fontId="2" fillId="0" borderId="16" xfId="2" applyFont="1" applyBorder="1" applyAlignment="1">
      <alignment horizontal="justify" vertical="center" wrapText="1"/>
    </xf>
    <xf numFmtId="0" fontId="5" fillId="0" borderId="17" xfId="1" applyFont="1" applyBorder="1" applyAlignment="1">
      <alignment horizontal="left" vertical="center"/>
    </xf>
    <xf numFmtId="0" fontId="2" fillId="0" borderId="17" xfId="1" applyBorder="1" applyAlignment="1">
      <alignment horizontal="center" vertical="center"/>
    </xf>
    <xf numFmtId="0" fontId="2" fillId="0" borderId="17" xfId="1" applyBorder="1" applyAlignment="1">
      <alignment horizontal="center"/>
    </xf>
    <xf numFmtId="0" fontId="2" fillId="0" borderId="17" xfId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0" fontId="2" fillId="0" borderId="18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3" fontId="2" fillId="0" borderId="11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wrapText="1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Border="1" applyAlignment="1"/>
    <xf numFmtId="0" fontId="2" fillId="0" borderId="0" xfId="1" applyBorder="1" applyAlignment="1"/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3" fontId="2" fillId="0" borderId="2" xfId="1" applyNumberFormat="1" applyFont="1" applyBorder="1" applyAlignment="1">
      <alignment vertical="center" wrapText="1"/>
    </xf>
    <xf numFmtId="0" fontId="2" fillId="0" borderId="2" xfId="1" applyFont="1" applyFill="1" applyBorder="1" applyAlignment="1">
      <alignment horizontal="right" vertical="center" wrapText="1" shrinkToFit="1"/>
    </xf>
    <xf numFmtId="0" fontId="2" fillId="0" borderId="18" xfId="1" applyFont="1" applyFill="1" applyBorder="1" applyAlignment="1">
      <alignment horizontal="left" vertical="center" wrapText="1" shrinkToFit="1"/>
    </xf>
    <xf numFmtId="0" fontId="2" fillId="0" borderId="15" xfId="1" applyBorder="1" applyAlignment="1">
      <alignment vertical="center" wrapText="1"/>
    </xf>
    <xf numFmtId="3" fontId="2" fillId="0" borderId="6" xfId="1" applyNumberFormat="1" applyBorder="1" applyAlignment="1">
      <alignment vertical="center" wrapText="1"/>
    </xf>
    <xf numFmtId="0" fontId="2" fillId="0" borderId="5" xfId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2" fillId="0" borderId="15" xfId="1" applyFont="1" applyBorder="1" applyAlignment="1">
      <alignment horizontal="justify" vertical="center" wrapText="1"/>
    </xf>
    <xf numFmtId="3" fontId="2" fillId="0" borderId="6" xfId="1" applyNumberFormat="1" applyFont="1" applyFill="1" applyBorder="1" applyAlignment="1">
      <alignment vertical="center"/>
    </xf>
    <xf numFmtId="0" fontId="2" fillId="0" borderId="15" xfId="2" applyFont="1" applyBorder="1" applyAlignment="1">
      <alignment vertical="center" wrapText="1"/>
    </xf>
    <xf numFmtId="3" fontId="2" fillId="0" borderId="11" xfId="1" applyNumberFormat="1" applyBorder="1" applyAlignment="1">
      <alignment vertical="center"/>
    </xf>
    <xf numFmtId="3" fontId="2" fillId="0" borderId="11" xfId="1" applyNumberFormat="1" applyBorder="1" applyAlignment="1">
      <alignment vertical="center" wrapText="1"/>
    </xf>
    <xf numFmtId="3" fontId="2" fillId="0" borderId="6" xfId="1" applyNumberFormat="1" applyBorder="1" applyAlignment="1">
      <alignment vertical="center"/>
    </xf>
    <xf numFmtId="0" fontId="2" fillId="0" borderId="6" xfId="1" applyBorder="1" applyAlignment="1">
      <alignment vertical="center" wrapText="1"/>
    </xf>
    <xf numFmtId="0" fontId="2" fillId="0" borderId="15" xfId="1" applyNumberFormat="1" applyFont="1" applyBorder="1" applyAlignment="1">
      <alignment vertical="center" wrapText="1"/>
    </xf>
    <xf numFmtId="0" fontId="5" fillId="0" borderId="14" xfId="1" applyFont="1" applyBorder="1" applyAlignment="1">
      <alignment horizontal="left" vertical="center"/>
    </xf>
    <xf numFmtId="0" fontId="2" fillId="0" borderId="19" xfId="1" applyBorder="1" applyAlignment="1">
      <alignment vertical="center"/>
    </xf>
    <xf numFmtId="3" fontId="2" fillId="0" borderId="0" xfId="1" applyNumberFormat="1" applyBorder="1" applyAlignment="1">
      <alignment vertical="center"/>
    </xf>
    <xf numFmtId="3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3" fontId="2" fillId="0" borderId="2" xfId="1" applyNumberFormat="1" applyBorder="1" applyAlignment="1">
      <alignment vertical="center" wrapText="1"/>
    </xf>
    <xf numFmtId="0" fontId="2" fillId="0" borderId="14" xfId="1" applyBorder="1" applyAlignment="1">
      <alignment horizontal="center" vertical="center"/>
    </xf>
    <xf numFmtId="0" fontId="2" fillId="0" borderId="14" xfId="1" applyBorder="1" applyAlignment="1">
      <alignment horizontal="center"/>
    </xf>
    <xf numFmtId="3" fontId="2" fillId="0" borderId="2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3" fontId="2" fillId="0" borderId="6" xfId="1" applyNumberFormat="1" applyFont="1" applyBorder="1" applyAlignment="1">
      <alignment horizontal="right" vertical="center"/>
    </xf>
    <xf numFmtId="0" fontId="2" fillId="0" borderId="17" xfId="1" applyFont="1" applyBorder="1" applyAlignment="1">
      <alignment vertical="center"/>
    </xf>
    <xf numFmtId="3" fontId="2" fillId="0" borderId="17" xfId="1" applyNumberFormat="1" applyFont="1" applyBorder="1" applyAlignment="1">
      <alignment horizontal="right" vertical="center"/>
    </xf>
    <xf numFmtId="0" fontId="2" fillId="0" borderId="17" xfId="1" applyFont="1" applyBorder="1" applyAlignment="1">
      <alignment vertical="center" wrapText="1"/>
    </xf>
    <xf numFmtId="0" fontId="2" fillId="0" borderId="17" xfId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3" fontId="2" fillId="0" borderId="2" xfId="1" applyNumberFormat="1" applyBorder="1" applyAlignment="1">
      <alignment vertical="center"/>
    </xf>
    <xf numFmtId="0" fontId="2" fillId="0" borderId="11" xfId="1" applyFont="1" applyBorder="1" applyAlignment="1">
      <alignment vertical="center" wrapText="1"/>
    </xf>
    <xf numFmtId="0" fontId="2" fillId="0" borderId="2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vertical="center"/>
    </xf>
    <xf numFmtId="0" fontId="4" fillId="0" borderId="21" xfId="1" applyFont="1" applyBorder="1"/>
    <xf numFmtId="3" fontId="2" fillId="0" borderId="21" xfId="1" applyNumberFormat="1" applyFont="1" applyBorder="1" applyAlignment="1">
      <alignment vertical="center"/>
    </xf>
    <xf numFmtId="3" fontId="2" fillId="0" borderId="21" xfId="1" applyNumberFormat="1" applyFont="1" applyBorder="1" applyAlignment="1">
      <alignment vertical="center" wrapText="1"/>
    </xf>
    <xf numFmtId="3" fontId="2" fillId="0" borderId="21" xfId="1" applyNumberFormat="1" applyFont="1" applyBorder="1" applyAlignment="1">
      <alignment horizontal="right" vertical="center"/>
    </xf>
    <xf numFmtId="0" fontId="2" fillId="0" borderId="22" xfId="2" applyFont="1" applyBorder="1" applyAlignment="1">
      <alignment vertical="center"/>
    </xf>
    <xf numFmtId="0" fontId="4" fillId="2" borderId="0" xfId="1" applyFont="1" applyFill="1"/>
    <xf numFmtId="0" fontId="2" fillId="2" borderId="0" xfId="1" applyFill="1"/>
    <xf numFmtId="3" fontId="4" fillId="2" borderId="0" xfId="1" applyNumberFormat="1" applyFont="1" applyFill="1"/>
  </cellXfs>
  <cellStyles count="4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1"/>
    <cellStyle name="Normální 3" xfId="39"/>
    <cellStyle name="Normální 4" xfId="40"/>
    <cellStyle name="Normální 5" xfId="41"/>
    <cellStyle name="Normální 6" xfId="42"/>
    <cellStyle name="normální_tab. č. 5" xfId="2"/>
    <cellStyle name="Note" xfId="43"/>
    <cellStyle name="Output" xfId="44"/>
    <cellStyle name="Procenta 2" xfId="45"/>
    <cellStyle name="Title" xfId="46"/>
    <cellStyle name="Total" xfId="47"/>
    <cellStyle name="Warning Text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>
      <selection activeCell="E115" sqref="E115"/>
    </sheetView>
  </sheetViews>
  <sheetFormatPr defaultRowHeight="12.75"/>
  <cols>
    <col min="1" max="1" width="5.28515625" style="2" customWidth="1"/>
    <col min="2" max="2" width="35.85546875" style="2" customWidth="1"/>
    <col min="3" max="7" width="9.28515625" style="2" customWidth="1"/>
    <col min="8" max="8" width="69.28515625" style="2" customWidth="1"/>
    <col min="9" max="256" width="9.140625" style="2"/>
    <col min="257" max="257" width="5.28515625" style="2" customWidth="1"/>
    <col min="258" max="258" width="35.85546875" style="2" customWidth="1"/>
    <col min="259" max="263" width="9.28515625" style="2" customWidth="1"/>
    <col min="264" max="264" width="69.28515625" style="2" customWidth="1"/>
    <col min="265" max="512" width="9.140625" style="2"/>
    <col min="513" max="513" width="5.28515625" style="2" customWidth="1"/>
    <col min="514" max="514" width="35.85546875" style="2" customWidth="1"/>
    <col min="515" max="519" width="9.28515625" style="2" customWidth="1"/>
    <col min="520" max="520" width="69.28515625" style="2" customWidth="1"/>
    <col min="521" max="768" width="9.140625" style="2"/>
    <col min="769" max="769" width="5.28515625" style="2" customWidth="1"/>
    <col min="770" max="770" width="35.85546875" style="2" customWidth="1"/>
    <col min="771" max="775" width="9.28515625" style="2" customWidth="1"/>
    <col min="776" max="776" width="69.28515625" style="2" customWidth="1"/>
    <col min="777" max="1024" width="9.140625" style="2"/>
    <col min="1025" max="1025" width="5.28515625" style="2" customWidth="1"/>
    <col min="1026" max="1026" width="35.85546875" style="2" customWidth="1"/>
    <col min="1027" max="1031" width="9.28515625" style="2" customWidth="1"/>
    <col min="1032" max="1032" width="69.28515625" style="2" customWidth="1"/>
    <col min="1033" max="1280" width="9.140625" style="2"/>
    <col min="1281" max="1281" width="5.28515625" style="2" customWidth="1"/>
    <col min="1282" max="1282" width="35.85546875" style="2" customWidth="1"/>
    <col min="1283" max="1287" width="9.28515625" style="2" customWidth="1"/>
    <col min="1288" max="1288" width="69.28515625" style="2" customWidth="1"/>
    <col min="1289" max="1536" width="9.140625" style="2"/>
    <col min="1537" max="1537" width="5.28515625" style="2" customWidth="1"/>
    <col min="1538" max="1538" width="35.85546875" style="2" customWidth="1"/>
    <col min="1539" max="1543" width="9.28515625" style="2" customWidth="1"/>
    <col min="1544" max="1544" width="69.28515625" style="2" customWidth="1"/>
    <col min="1545" max="1792" width="9.140625" style="2"/>
    <col min="1793" max="1793" width="5.28515625" style="2" customWidth="1"/>
    <col min="1794" max="1794" width="35.85546875" style="2" customWidth="1"/>
    <col min="1795" max="1799" width="9.28515625" style="2" customWidth="1"/>
    <col min="1800" max="1800" width="69.28515625" style="2" customWidth="1"/>
    <col min="1801" max="2048" width="9.140625" style="2"/>
    <col min="2049" max="2049" width="5.28515625" style="2" customWidth="1"/>
    <col min="2050" max="2050" width="35.85546875" style="2" customWidth="1"/>
    <col min="2051" max="2055" width="9.28515625" style="2" customWidth="1"/>
    <col min="2056" max="2056" width="69.28515625" style="2" customWidth="1"/>
    <col min="2057" max="2304" width="9.140625" style="2"/>
    <col min="2305" max="2305" width="5.28515625" style="2" customWidth="1"/>
    <col min="2306" max="2306" width="35.85546875" style="2" customWidth="1"/>
    <col min="2307" max="2311" width="9.28515625" style="2" customWidth="1"/>
    <col min="2312" max="2312" width="69.28515625" style="2" customWidth="1"/>
    <col min="2313" max="2560" width="9.140625" style="2"/>
    <col min="2561" max="2561" width="5.28515625" style="2" customWidth="1"/>
    <col min="2562" max="2562" width="35.85546875" style="2" customWidth="1"/>
    <col min="2563" max="2567" width="9.28515625" style="2" customWidth="1"/>
    <col min="2568" max="2568" width="69.28515625" style="2" customWidth="1"/>
    <col min="2569" max="2816" width="9.140625" style="2"/>
    <col min="2817" max="2817" width="5.28515625" style="2" customWidth="1"/>
    <col min="2818" max="2818" width="35.85546875" style="2" customWidth="1"/>
    <col min="2819" max="2823" width="9.28515625" style="2" customWidth="1"/>
    <col min="2824" max="2824" width="69.28515625" style="2" customWidth="1"/>
    <col min="2825" max="3072" width="9.140625" style="2"/>
    <col min="3073" max="3073" width="5.28515625" style="2" customWidth="1"/>
    <col min="3074" max="3074" width="35.85546875" style="2" customWidth="1"/>
    <col min="3075" max="3079" width="9.28515625" style="2" customWidth="1"/>
    <col min="3080" max="3080" width="69.28515625" style="2" customWidth="1"/>
    <col min="3081" max="3328" width="9.140625" style="2"/>
    <col min="3329" max="3329" width="5.28515625" style="2" customWidth="1"/>
    <col min="3330" max="3330" width="35.85546875" style="2" customWidth="1"/>
    <col min="3331" max="3335" width="9.28515625" style="2" customWidth="1"/>
    <col min="3336" max="3336" width="69.28515625" style="2" customWidth="1"/>
    <col min="3337" max="3584" width="9.140625" style="2"/>
    <col min="3585" max="3585" width="5.28515625" style="2" customWidth="1"/>
    <col min="3586" max="3586" width="35.85546875" style="2" customWidth="1"/>
    <col min="3587" max="3591" width="9.28515625" style="2" customWidth="1"/>
    <col min="3592" max="3592" width="69.28515625" style="2" customWidth="1"/>
    <col min="3593" max="3840" width="9.140625" style="2"/>
    <col min="3841" max="3841" width="5.28515625" style="2" customWidth="1"/>
    <col min="3842" max="3842" width="35.85546875" style="2" customWidth="1"/>
    <col min="3843" max="3847" width="9.28515625" style="2" customWidth="1"/>
    <col min="3848" max="3848" width="69.28515625" style="2" customWidth="1"/>
    <col min="3849" max="4096" width="9.140625" style="2"/>
    <col min="4097" max="4097" width="5.28515625" style="2" customWidth="1"/>
    <col min="4098" max="4098" width="35.85546875" style="2" customWidth="1"/>
    <col min="4099" max="4103" width="9.28515625" style="2" customWidth="1"/>
    <col min="4104" max="4104" width="69.28515625" style="2" customWidth="1"/>
    <col min="4105" max="4352" width="9.140625" style="2"/>
    <col min="4353" max="4353" width="5.28515625" style="2" customWidth="1"/>
    <col min="4354" max="4354" width="35.85546875" style="2" customWidth="1"/>
    <col min="4355" max="4359" width="9.28515625" style="2" customWidth="1"/>
    <col min="4360" max="4360" width="69.28515625" style="2" customWidth="1"/>
    <col min="4361" max="4608" width="9.140625" style="2"/>
    <col min="4609" max="4609" width="5.28515625" style="2" customWidth="1"/>
    <col min="4610" max="4610" width="35.85546875" style="2" customWidth="1"/>
    <col min="4611" max="4615" width="9.28515625" style="2" customWidth="1"/>
    <col min="4616" max="4616" width="69.28515625" style="2" customWidth="1"/>
    <col min="4617" max="4864" width="9.140625" style="2"/>
    <col min="4865" max="4865" width="5.28515625" style="2" customWidth="1"/>
    <col min="4866" max="4866" width="35.85546875" style="2" customWidth="1"/>
    <col min="4867" max="4871" width="9.28515625" style="2" customWidth="1"/>
    <col min="4872" max="4872" width="69.28515625" style="2" customWidth="1"/>
    <col min="4873" max="5120" width="9.140625" style="2"/>
    <col min="5121" max="5121" width="5.28515625" style="2" customWidth="1"/>
    <col min="5122" max="5122" width="35.85546875" style="2" customWidth="1"/>
    <col min="5123" max="5127" width="9.28515625" style="2" customWidth="1"/>
    <col min="5128" max="5128" width="69.28515625" style="2" customWidth="1"/>
    <col min="5129" max="5376" width="9.140625" style="2"/>
    <col min="5377" max="5377" width="5.28515625" style="2" customWidth="1"/>
    <col min="5378" max="5378" width="35.85546875" style="2" customWidth="1"/>
    <col min="5379" max="5383" width="9.28515625" style="2" customWidth="1"/>
    <col min="5384" max="5384" width="69.28515625" style="2" customWidth="1"/>
    <col min="5385" max="5632" width="9.140625" style="2"/>
    <col min="5633" max="5633" width="5.28515625" style="2" customWidth="1"/>
    <col min="5634" max="5634" width="35.85546875" style="2" customWidth="1"/>
    <col min="5635" max="5639" width="9.28515625" style="2" customWidth="1"/>
    <col min="5640" max="5640" width="69.28515625" style="2" customWidth="1"/>
    <col min="5641" max="5888" width="9.140625" style="2"/>
    <col min="5889" max="5889" width="5.28515625" style="2" customWidth="1"/>
    <col min="5890" max="5890" width="35.85546875" style="2" customWidth="1"/>
    <col min="5891" max="5895" width="9.28515625" style="2" customWidth="1"/>
    <col min="5896" max="5896" width="69.28515625" style="2" customWidth="1"/>
    <col min="5897" max="6144" width="9.140625" style="2"/>
    <col min="6145" max="6145" width="5.28515625" style="2" customWidth="1"/>
    <col min="6146" max="6146" width="35.85546875" style="2" customWidth="1"/>
    <col min="6147" max="6151" width="9.28515625" style="2" customWidth="1"/>
    <col min="6152" max="6152" width="69.28515625" style="2" customWidth="1"/>
    <col min="6153" max="6400" width="9.140625" style="2"/>
    <col min="6401" max="6401" width="5.28515625" style="2" customWidth="1"/>
    <col min="6402" max="6402" width="35.85546875" style="2" customWidth="1"/>
    <col min="6403" max="6407" width="9.28515625" style="2" customWidth="1"/>
    <col min="6408" max="6408" width="69.28515625" style="2" customWidth="1"/>
    <col min="6409" max="6656" width="9.140625" style="2"/>
    <col min="6657" max="6657" width="5.28515625" style="2" customWidth="1"/>
    <col min="6658" max="6658" width="35.85546875" style="2" customWidth="1"/>
    <col min="6659" max="6663" width="9.28515625" style="2" customWidth="1"/>
    <col min="6664" max="6664" width="69.28515625" style="2" customWidth="1"/>
    <col min="6665" max="6912" width="9.140625" style="2"/>
    <col min="6913" max="6913" width="5.28515625" style="2" customWidth="1"/>
    <col min="6914" max="6914" width="35.85546875" style="2" customWidth="1"/>
    <col min="6915" max="6919" width="9.28515625" style="2" customWidth="1"/>
    <col min="6920" max="6920" width="69.28515625" style="2" customWidth="1"/>
    <col min="6921" max="7168" width="9.140625" style="2"/>
    <col min="7169" max="7169" width="5.28515625" style="2" customWidth="1"/>
    <col min="7170" max="7170" width="35.85546875" style="2" customWidth="1"/>
    <col min="7171" max="7175" width="9.28515625" style="2" customWidth="1"/>
    <col min="7176" max="7176" width="69.28515625" style="2" customWidth="1"/>
    <col min="7177" max="7424" width="9.140625" style="2"/>
    <col min="7425" max="7425" width="5.28515625" style="2" customWidth="1"/>
    <col min="7426" max="7426" width="35.85546875" style="2" customWidth="1"/>
    <col min="7427" max="7431" width="9.28515625" style="2" customWidth="1"/>
    <col min="7432" max="7432" width="69.28515625" style="2" customWidth="1"/>
    <col min="7433" max="7680" width="9.140625" style="2"/>
    <col min="7681" max="7681" width="5.28515625" style="2" customWidth="1"/>
    <col min="7682" max="7682" width="35.85546875" style="2" customWidth="1"/>
    <col min="7683" max="7687" width="9.28515625" style="2" customWidth="1"/>
    <col min="7688" max="7688" width="69.28515625" style="2" customWidth="1"/>
    <col min="7689" max="7936" width="9.140625" style="2"/>
    <col min="7937" max="7937" width="5.28515625" style="2" customWidth="1"/>
    <col min="7938" max="7938" width="35.85546875" style="2" customWidth="1"/>
    <col min="7939" max="7943" width="9.28515625" style="2" customWidth="1"/>
    <col min="7944" max="7944" width="69.28515625" style="2" customWidth="1"/>
    <col min="7945" max="8192" width="9.140625" style="2"/>
    <col min="8193" max="8193" width="5.28515625" style="2" customWidth="1"/>
    <col min="8194" max="8194" width="35.85546875" style="2" customWidth="1"/>
    <col min="8195" max="8199" width="9.28515625" style="2" customWidth="1"/>
    <col min="8200" max="8200" width="69.28515625" style="2" customWidth="1"/>
    <col min="8201" max="8448" width="9.140625" style="2"/>
    <col min="8449" max="8449" width="5.28515625" style="2" customWidth="1"/>
    <col min="8450" max="8450" width="35.85546875" style="2" customWidth="1"/>
    <col min="8451" max="8455" width="9.28515625" style="2" customWidth="1"/>
    <col min="8456" max="8456" width="69.28515625" style="2" customWidth="1"/>
    <col min="8457" max="8704" width="9.140625" style="2"/>
    <col min="8705" max="8705" width="5.28515625" style="2" customWidth="1"/>
    <col min="8706" max="8706" width="35.85546875" style="2" customWidth="1"/>
    <col min="8707" max="8711" width="9.28515625" style="2" customWidth="1"/>
    <col min="8712" max="8712" width="69.28515625" style="2" customWidth="1"/>
    <col min="8713" max="8960" width="9.140625" style="2"/>
    <col min="8961" max="8961" width="5.28515625" style="2" customWidth="1"/>
    <col min="8962" max="8962" width="35.85546875" style="2" customWidth="1"/>
    <col min="8963" max="8967" width="9.28515625" style="2" customWidth="1"/>
    <col min="8968" max="8968" width="69.28515625" style="2" customWidth="1"/>
    <col min="8969" max="9216" width="9.140625" style="2"/>
    <col min="9217" max="9217" width="5.28515625" style="2" customWidth="1"/>
    <col min="9218" max="9218" width="35.85546875" style="2" customWidth="1"/>
    <col min="9219" max="9223" width="9.28515625" style="2" customWidth="1"/>
    <col min="9224" max="9224" width="69.28515625" style="2" customWidth="1"/>
    <col min="9225" max="9472" width="9.140625" style="2"/>
    <col min="9473" max="9473" width="5.28515625" style="2" customWidth="1"/>
    <col min="9474" max="9474" width="35.85546875" style="2" customWidth="1"/>
    <col min="9475" max="9479" width="9.28515625" style="2" customWidth="1"/>
    <col min="9480" max="9480" width="69.28515625" style="2" customWidth="1"/>
    <col min="9481" max="9728" width="9.140625" style="2"/>
    <col min="9729" max="9729" width="5.28515625" style="2" customWidth="1"/>
    <col min="9730" max="9730" width="35.85546875" style="2" customWidth="1"/>
    <col min="9731" max="9735" width="9.28515625" style="2" customWidth="1"/>
    <col min="9736" max="9736" width="69.28515625" style="2" customWidth="1"/>
    <col min="9737" max="9984" width="9.140625" style="2"/>
    <col min="9985" max="9985" width="5.28515625" style="2" customWidth="1"/>
    <col min="9986" max="9986" width="35.85546875" style="2" customWidth="1"/>
    <col min="9987" max="9991" width="9.28515625" style="2" customWidth="1"/>
    <col min="9992" max="9992" width="69.28515625" style="2" customWidth="1"/>
    <col min="9993" max="10240" width="9.140625" style="2"/>
    <col min="10241" max="10241" width="5.28515625" style="2" customWidth="1"/>
    <col min="10242" max="10242" width="35.85546875" style="2" customWidth="1"/>
    <col min="10243" max="10247" width="9.28515625" style="2" customWidth="1"/>
    <col min="10248" max="10248" width="69.28515625" style="2" customWidth="1"/>
    <col min="10249" max="10496" width="9.140625" style="2"/>
    <col min="10497" max="10497" width="5.28515625" style="2" customWidth="1"/>
    <col min="10498" max="10498" width="35.85546875" style="2" customWidth="1"/>
    <col min="10499" max="10503" width="9.28515625" style="2" customWidth="1"/>
    <col min="10504" max="10504" width="69.28515625" style="2" customWidth="1"/>
    <col min="10505" max="10752" width="9.140625" style="2"/>
    <col min="10753" max="10753" width="5.28515625" style="2" customWidth="1"/>
    <col min="10754" max="10754" width="35.85546875" style="2" customWidth="1"/>
    <col min="10755" max="10759" width="9.28515625" style="2" customWidth="1"/>
    <col min="10760" max="10760" width="69.28515625" style="2" customWidth="1"/>
    <col min="10761" max="11008" width="9.140625" style="2"/>
    <col min="11009" max="11009" width="5.28515625" style="2" customWidth="1"/>
    <col min="11010" max="11010" width="35.85546875" style="2" customWidth="1"/>
    <col min="11011" max="11015" width="9.28515625" style="2" customWidth="1"/>
    <col min="11016" max="11016" width="69.28515625" style="2" customWidth="1"/>
    <col min="11017" max="11264" width="9.140625" style="2"/>
    <col min="11265" max="11265" width="5.28515625" style="2" customWidth="1"/>
    <col min="11266" max="11266" width="35.85546875" style="2" customWidth="1"/>
    <col min="11267" max="11271" width="9.28515625" style="2" customWidth="1"/>
    <col min="11272" max="11272" width="69.28515625" style="2" customWidth="1"/>
    <col min="11273" max="11520" width="9.140625" style="2"/>
    <col min="11521" max="11521" width="5.28515625" style="2" customWidth="1"/>
    <col min="11522" max="11522" width="35.85546875" style="2" customWidth="1"/>
    <col min="11523" max="11527" width="9.28515625" style="2" customWidth="1"/>
    <col min="11528" max="11528" width="69.28515625" style="2" customWidth="1"/>
    <col min="11529" max="11776" width="9.140625" style="2"/>
    <col min="11777" max="11777" width="5.28515625" style="2" customWidth="1"/>
    <col min="11778" max="11778" width="35.85546875" style="2" customWidth="1"/>
    <col min="11779" max="11783" width="9.28515625" style="2" customWidth="1"/>
    <col min="11784" max="11784" width="69.28515625" style="2" customWidth="1"/>
    <col min="11785" max="12032" width="9.140625" style="2"/>
    <col min="12033" max="12033" width="5.28515625" style="2" customWidth="1"/>
    <col min="12034" max="12034" width="35.85546875" style="2" customWidth="1"/>
    <col min="12035" max="12039" width="9.28515625" style="2" customWidth="1"/>
    <col min="12040" max="12040" width="69.28515625" style="2" customWidth="1"/>
    <col min="12041" max="12288" width="9.140625" style="2"/>
    <col min="12289" max="12289" width="5.28515625" style="2" customWidth="1"/>
    <col min="12290" max="12290" width="35.85546875" style="2" customWidth="1"/>
    <col min="12291" max="12295" width="9.28515625" style="2" customWidth="1"/>
    <col min="12296" max="12296" width="69.28515625" style="2" customWidth="1"/>
    <col min="12297" max="12544" width="9.140625" style="2"/>
    <col min="12545" max="12545" width="5.28515625" style="2" customWidth="1"/>
    <col min="12546" max="12546" width="35.85546875" style="2" customWidth="1"/>
    <col min="12547" max="12551" width="9.28515625" style="2" customWidth="1"/>
    <col min="12552" max="12552" width="69.28515625" style="2" customWidth="1"/>
    <col min="12553" max="12800" width="9.140625" style="2"/>
    <col min="12801" max="12801" width="5.28515625" style="2" customWidth="1"/>
    <col min="12802" max="12802" width="35.85546875" style="2" customWidth="1"/>
    <col min="12803" max="12807" width="9.28515625" style="2" customWidth="1"/>
    <col min="12808" max="12808" width="69.28515625" style="2" customWidth="1"/>
    <col min="12809" max="13056" width="9.140625" style="2"/>
    <col min="13057" max="13057" width="5.28515625" style="2" customWidth="1"/>
    <col min="13058" max="13058" width="35.85546875" style="2" customWidth="1"/>
    <col min="13059" max="13063" width="9.28515625" style="2" customWidth="1"/>
    <col min="13064" max="13064" width="69.28515625" style="2" customWidth="1"/>
    <col min="13065" max="13312" width="9.140625" style="2"/>
    <col min="13313" max="13313" width="5.28515625" style="2" customWidth="1"/>
    <col min="13314" max="13314" width="35.85546875" style="2" customWidth="1"/>
    <col min="13315" max="13319" width="9.28515625" style="2" customWidth="1"/>
    <col min="13320" max="13320" width="69.28515625" style="2" customWidth="1"/>
    <col min="13321" max="13568" width="9.140625" style="2"/>
    <col min="13569" max="13569" width="5.28515625" style="2" customWidth="1"/>
    <col min="13570" max="13570" width="35.85546875" style="2" customWidth="1"/>
    <col min="13571" max="13575" width="9.28515625" style="2" customWidth="1"/>
    <col min="13576" max="13576" width="69.28515625" style="2" customWidth="1"/>
    <col min="13577" max="13824" width="9.140625" style="2"/>
    <col min="13825" max="13825" width="5.28515625" style="2" customWidth="1"/>
    <col min="13826" max="13826" width="35.85546875" style="2" customWidth="1"/>
    <col min="13827" max="13831" width="9.28515625" style="2" customWidth="1"/>
    <col min="13832" max="13832" width="69.28515625" style="2" customWidth="1"/>
    <col min="13833" max="14080" width="9.140625" style="2"/>
    <col min="14081" max="14081" width="5.28515625" style="2" customWidth="1"/>
    <col min="14082" max="14082" width="35.85546875" style="2" customWidth="1"/>
    <col min="14083" max="14087" width="9.28515625" style="2" customWidth="1"/>
    <col min="14088" max="14088" width="69.28515625" style="2" customWidth="1"/>
    <col min="14089" max="14336" width="9.140625" style="2"/>
    <col min="14337" max="14337" width="5.28515625" style="2" customWidth="1"/>
    <col min="14338" max="14338" width="35.85546875" style="2" customWidth="1"/>
    <col min="14339" max="14343" width="9.28515625" style="2" customWidth="1"/>
    <col min="14344" max="14344" width="69.28515625" style="2" customWidth="1"/>
    <col min="14345" max="14592" width="9.140625" style="2"/>
    <col min="14593" max="14593" width="5.28515625" style="2" customWidth="1"/>
    <col min="14594" max="14594" width="35.85546875" style="2" customWidth="1"/>
    <col min="14595" max="14599" width="9.28515625" style="2" customWidth="1"/>
    <col min="14600" max="14600" width="69.28515625" style="2" customWidth="1"/>
    <col min="14601" max="14848" width="9.140625" style="2"/>
    <col min="14849" max="14849" width="5.28515625" style="2" customWidth="1"/>
    <col min="14850" max="14850" width="35.85546875" style="2" customWidth="1"/>
    <col min="14851" max="14855" width="9.28515625" style="2" customWidth="1"/>
    <col min="14856" max="14856" width="69.28515625" style="2" customWidth="1"/>
    <col min="14857" max="15104" width="9.140625" style="2"/>
    <col min="15105" max="15105" width="5.28515625" style="2" customWidth="1"/>
    <col min="15106" max="15106" width="35.85546875" style="2" customWidth="1"/>
    <col min="15107" max="15111" width="9.28515625" style="2" customWidth="1"/>
    <col min="15112" max="15112" width="69.28515625" style="2" customWidth="1"/>
    <col min="15113" max="15360" width="9.140625" style="2"/>
    <col min="15361" max="15361" width="5.28515625" style="2" customWidth="1"/>
    <col min="15362" max="15362" width="35.85546875" style="2" customWidth="1"/>
    <col min="15363" max="15367" width="9.28515625" style="2" customWidth="1"/>
    <col min="15368" max="15368" width="69.28515625" style="2" customWidth="1"/>
    <col min="15369" max="15616" width="9.140625" style="2"/>
    <col min="15617" max="15617" width="5.28515625" style="2" customWidth="1"/>
    <col min="15618" max="15618" width="35.85546875" style="2" customWidth="1"/>
    <col min="15619" max="15623" width="9.28515625" style="2" customWidth="1"/>
    <col min="15624" max="15624" width="69.28515625" style="2" customWidth="1"/>
    <col min="15625" max="15872" width="9.140625" style="2"/>
    <col min="15873" max="15873" width="5.28515625" style="2" customWidth="1"/>
    <col min="15874" max="15874" width="35.85546875" style="2" customWidth="1"/>
    <col min="15875" max="15879" width="9.28515625" style="2" customWidth="1"/>
    <col min="15880" max="15880" width="69.28515625" style="2" customWidth="1"/>
    <col min="15881" max="16128" width="9.140625" style="2"/>
    <col min="16129" max="16129" width="5.28515625" style="2" customWidth="1"/>
    <col min="16130" max="16130" width="35.85546875" style="2" customWidth="1"/>
    <col min="16131" max="16135" width="9.28515625" style="2" customWidth="1"/>
    <col min="16136" max="16136" width="69.28515625" style="2" customWidth="1"/>
    <col min="16137" max="16384" width="9.140625" style="2"/>
  </cols>
  <sheetData>
    <row r="1" spans="1:8" ht="18">
      <c r="A1" s="1" t="s">
        <v>0</v>
      </c>
    </row>
    <row r="2" spans="1:8" ht="14.25" customHeight="1">
      <c r="A2" s="1"/>
    </row>
    <row r="3" spans="1:8" ht="15.75" customHeight="1" thickBot="1">
      <c r="A3" s="3" t="s">
        <v>1</v>
      </c>
      <c r="B3" s="4"/>
      <c r="C3" s="4"/>
      <c r="D3" s="4"/>
      <c r="E3" s="4"/>
      <c r="F3" s="4"/>
      <c r="G3" s="5"/>
      <c r="H3" s="6" t="s">
        <v>2</v>
      </c>
    </row>
    <row r="4" spans="1:8" s="12" customFormat="1" ht="18" customHeight="1">
      <c r="A4" s="7" t="s">
        <v>3</v>
      </c>
      <c r="B4" s="8" t="s">
        <v>4</v>
      </c>
      <c r="C4" s="9" t="s">
        <v>5</v>
      </c>
      <c r="D4" s="9"/>
      <c r="E4" s="9"/>
      <c r="F4" s="9"/>
      <c r="G4" s="10" t="s">
        <v>6</v>
      </c>
      <c r="H4" s="11" t="s">
        <v>7</v>
      </c>
    </row>
    <row r="5" spans="1:8" s="12" customFormat="1" ht="15" customHeight="1">
      <c r="A5" s="13"/>
      <c r="B5" s="14"/>
      <c r="C5" s="15" t="s">
        <v>8</v>
      </c>
      <c r="D5" s="15" t="s">
        <v>9</v>
      </c>
      <c r="E5" s="15" t="s">
        <v>10</v>
      </c>
      <c r="F5" s="15" t="s">
        <v>11</v>
      </c>
      <c r="G5" s="16"/>
      <c r="H5" s="17"/>
    </row>
    <row r="6" spans="1:8" s="12" customFormat="1" ht="15" customHeight="1" thickBot="1">
      <c r="A6" s="18"/>
      <c r="B6" s="19"/>
      <c r="C6" s="20" t="s">
        <v>12</v>
      </c>
      <c r="D6" s="20" t="s">
        <v>13</v>
      </c>
      <c r="E6" s="20"/>
      <c r="F6" s="20"/>
      <c r="G6" s="21"/>
      <c r="H6" s="22"/>
    </row>
    <row r="7" spans="1:8" s="12" customFormat="1" ht="19.5" customHeight="1" thickBot="1">
      <c r="A7" s="23" t="s">
        <v>14</v>
      </c>
      <c r="B7" s="24"/>
      <c r="C7" s="25"/>
      <c r="D7" s="25"/>
      <c r="E7" s="25"/>
      <c r="F7" s="25"/>
      <c r="G7" s="26"/>
      <c r="H7" s="27"/>
    </row>
    <row r="8" spans="1:8" s="33" customFormat="1" ht="41.25" customHeight="1">
      <c r="A8" s="28">
        <v>9064</v>
      </c>
      <c r="B8" s="29" t="s">
        <v>15</v>
      </c>
      <c r="C8" s="30">
        <v>35</v>
      </c>
      <c r="D8" s="30">
        <v>713</v>
      </c>
      <c r="E8" s="30">
        <v>18</v>
      </c>
      <c r="F8" s="31">
        <f>SUM(C8:E8)</f>
        <v>766</v>
      </c>
      <c r="G8" s="30">
        <v>766</v>
      </c>
      <c r="H8" s="32" t="s">
        <v>16</v>
      </c>
    </row>
    <row r="9" spans="1:8" s="33" customFormat="1" ht="42.75" customHeight="1">
      <c r="A9" s="28">
        <v>9046</v>
      </c>
      <c r="B9" s="34" t="s">
        <v>17</v>
      </c>
      <c r="C9" s="30">
        <v>36</v>
      </c>
      <c r="D9" s="30">
        <v>927</v>
      </c>
      <c r="E9" s="30">
        <v>30</v>
      </c>
      <c r="F9" s="31">
        <f>SUM(C9:E9)</f>
        <v>993</v>
      </c>
      <c r="G9" s="30">
        <v>994</v>
      </c>
      <c r="H9" s="35" t="s">
        <v>18</v>
      </c>
    </row>
    <row r="10" spans="1:8" s="33" customFormat="1" ht="41.25" customHeight="1">
      <c r="A10" s="28">
        <v>9062</v>
      </c>
      <c r="B10" s="29" t="s">
        <v>19</v>
      </c>
      <c r="C10" s="30">
        <v>104</v>
      </c>
      <c r="D10" s="30">
        <v>3363</v>
      </c>
      <c r="E10" s="30">
        <v>46</v>
      </c>
      <c r="F10" s="31">
        <f>SUM(C10:E10)</f>
        <v>3513</v>
      </c>
      <c r="G10" s="30">
        <v>3528</v>
      </c>
      <c r="H10" s="35" t="s">
        <v>20</v>
      </c>
    </row>
    <row r="11" spans="1:8" s="33" customFormat="1" ht="41.25" customHeight="1">
      <c r="A11" s="28">
        <v>9065</v>
      </c>
      <c r="B11" s="29" t="s">
        <v>21</v>
      </c>
      <c r="C11" s="30">
        <v>97</v>
      </c>
      <c r="D11" s="30">
        <v>3446</v>
      </c>
      <c r="E11" s="30">
        <v>24</v>
      </c>
      <c r="F11" s="31">
        <f>SUM(C11:E11)</f>
        <v>3567</v>
      </c>
      <c r="G11" s="30">
        <v>3575</v>
      </c>
      <c r="H11" s="35" t="s">
        <v>22</v>
      </c>
    </row>
    <row r="12" spans="1:8" s="33" customFormat="1" ht="41.25" customHeight="1" thickBot="1">
      <c r="A12" s="36">
        <v>9066</v>
      </c>
      <c r="B12" s="37" t="s">
        <v>23</v>
      </c>
      <c r="C12" s="38"/>
      <c r="D12" s="38">
        <v>5004</v>
      </c>
      <c r="E12" s="38">
        <v>93</v>
      </c>
      <c r="F12" s="39">
        <f>SUM(C12:E12)</f>
        <v>5097</v>
      </c>
      <c r="G12" s="38">
        <v>5100</v>
      </c>
      <c r="H12" s="40" t="s">
        <v>24</v>
      </c>
    </row>
    <row r="13" spans="1:8" ht="19.5" customHeight="1" thickBot="1">
      <c r="A13" s="41" t="s">
        <v>25</v>
      </c>
      <c r="B13" s="42"/>
      <c r="C13" s="43"/>
      <c r="D13" s="43"/>
      <c r="E13" s="43"/>
      <c r="F13" s="43"/>
      <c r="G13" s="43"/>
      <c r="H13" s="44"/>
    </row>
    <row r="14" spans="1:8" s="33" customFormat="1" ht="33" customHeight="1">
      <c r="A14" s="45">
        <v>9001</v>
      </c>
      <c r="B14" s="46" t="s">
        <v>26</v>
      </c>
      <c r="C14" s="47">
        <v>389</v>
      </c>
      <c r="D14" s="46"/>
      <c r="E14" s="46">
        <v>37</v>
      </c>
      <c r="F14" s="47">
        <f>SUM(C14:E14)</f>
        <v>426</v>
      </c>
      <c r="G14" s="47">
        <v>498</v>
      </c>
      <c r="H14" s="48" t="s">
        <v>27</v>
      </c>
    </row>
    <row r="15" spans="1:8" s="33" customFormat="1" ht="33" customHeight="1" thickBot="1">
      <c r="A15" s="49">
        <v>9006</v>
      </c>
      <c r="B15" s="50" t="s">
        <v>28</v>
      </c>
      <c r="C15" s="50">
        <v>491</v>
      </c>
      <c r="D15" s="50"/>
      <c r="E15" s="50">
        <v>81</v>
      </c>
      <c r="F15" s="50">
        <f>SUM(C15:E15)</f>
        <v>572</v>
      </c>
      <c r="G15" s="51">
        <v>677</v>
      </c>
      <c r="H15" s="52" t="s">
        <v>27</v>
      </c>
    </row>
    <row r="16" spans="1:8" ht="22.5" customHeight="1">
      <c r="A16" s="53" t="s">
        <v>29</v>
      </c>
      <c r="B16" s="53"/>
      <c r="C16" s="53"/>
      <c r="D16" s="53"/>
      <c r="E16" s="53"/>
      <c r="F16" s="54">
        <f>SUM(F8:F15)</f>
        <v>14934</v>
      </c>
      <c r="G16" s="54">
        <f>SUM(G8:G15)</f>
        <v>15138</v>
      </c>
      <c r="H16" s="53"/>
    </row>
    <row r="17" spans="1:8" ht="18">
      <c r="A17" s="1" t="s">
        <v>0</v>
      </c>
    </row>
    <row r="18" spans="1:8" ht="7.5" customHeight="1"/>
    <row r="19" spans="1:8" ht="16.5" thickBot="1">
      <c r="A19" s="55" t="s">
        <v>30</v>
      </c>
      <c r="B19" s="56"/>
      <c r="C19" s="56"/>
      <c r="D19" s="56"/>
      <c r="E19" s="56"/>
      <c r="F19" s="56"/>
      <c r="G19" s="56"/>
      <c r="H19" s="6" t="s">
        <v>2</v>
      </c>
    </row>
    <row r="20" spans="1:8" s="12" customFormat="1" ht="15" customHeight="1">
      <c r="A20" s="7" t="s">
        <v>3</v>
      </c>
      <c r="B20" s="8" t="s">
        <v>4</v>
      </c>
      <c r="C20" s="9" t="s">
        <v>5</v>
      </c>
      <c r="D20" s="9"/>
      <c r="E20" s="9"/>
      <c r="F20" s="9"/>
      <c r="G20" s="10" t="s">
        <v>6</v>
      </c>
      <c r="H20" s="11" t="s">
        <v>7</v>
      </c>
    </row>
    <row r="21" spans="1:8" s="12" customFormat="1" ht="15" customHeight="1">
      <c r="A21" s="13"/>
      <c r="B21" s="14"/>
      <c r="C21" s="15" t="s">
        <v>8</v>
      </c>
      <c r="D21" s="15" t="s">
        <v>9</v>
      </c>
      <c r="E21" s="15" t="s">
        <v>10</v>
      </c>
      <c r="F21" s="15" t="s">
        <v>11</v>
      </c>
      <c r="G21" s="16"/>
      <c r="H21" s="17"/>
    </row>
    <row r="22" spans="1:8" s="12" customFormat="1" ht="15" customHeight="1" thickBot="1">
      <c r="A22" s="18"/>
      <c r="B22" s="19"/>
      <c r="C22" s="20" t="s">
        <v>12</v>
      </c>
      <c r="D22" s="20" t="s">
        <v>13</v>
      </c>
      <c r="E22" s="20"/>
      <c r="F22" s="20"/>
      <c r="G22" s="21"/>
      <c r="H22" s="22"/>
    </row>
    <row r="23" spans="1:8" s="12" customFormat="1" ht="19.5" customHeight="1" thickBot="1">
      <c r="A23" s="23" t="s">
        <v>14</v>
      </c>
      <c r="B23" s="24"/>
      <c r="C23" s="25"/>
      <c r="D23" s="25"/>
      <c r="E23" s="25"/>
      <c r="F23" s="25"/>
      <c r="G23" s="26"/>
      <c r="H23" s="27"/>
    </row>
    <row r="24" spans="1:8" s="12" customFormat="1" ht="42" customHeight="1">
      <c r="A24" s="57">
        <v>9285</v>
      </c>
      <c r="B24" s="58" t="s">
        <v>31</v>
      </c>
      <c r="C24" s="59">
        <v>9</v>
      </c>
      <c r="D24" s="59">
        <v>665</v>
      </c>
      <c r="E24" s="59">
        <v>6</v>
      </c>
      <c r="F24" s="47">
        <f t="shared" ref="F24:F43" si="0">SUM(C24:E24)</f>
        <v>680</v>
      </c>
      <c r="G24" s="60">
        <v>681</v>
      </c>
      <c r="H24" s="61" t="s">
        <v>32</v>
      </c>
    </row>
    <row r="25" spans="1:8" s="33" customFormat="1" ht="33" customHeight="1">
      <c r="A25" s="28">
        <v>9290</v>
      </c>
      <c r="B25" s="29" t="s">
        <v>33</v>
      </c>
      <c r="C25" s="30">
        <v>13</v>
      </c>
      <c r="D25" s="30">
        <v>120</v>
      </c>
      <c r="E25" s="30"/>
      <c r="F25" s="31">
        <f t="shared" si="0"/>
        <v>133</v>
      </c>
      <c r="G25" s="30">
        <v>133</v>
      </c>
      <c r="H25" s="62" t="s">
        <v>34</v>
      </c>
    </row>
    <row r="26" spans="1:8" s="33" customFormat="1" ht="42.75" customHeight="1">
      <c r="A26" s="28">
        <v>9291</v>
      </c>
      <c r="B26" s="29" t="s">
        <v>35</v>
      </c>
      <c r="C26" s="30">
        <v>73</v>
      </c>
      <c r="D26" s="30">
        <v>882</v>
      </c>
      <c r="E26" s="30">
        <v>53</v>
      </c>
      <c r="F26" s="63">
        <f t="shared" si="0"/>
        <v>1008</v>
      </c>
      <c r="G26" s="31">
        <v>1009</v>
      </c>
      <c r="H26" s="32" t="s">
        <v>36</v>
      </c>
    </row>
    <row r="27" spans="1:8" s="33" customFormat="1" ht="41.25" customHeight="1">
      <c r="A27" s="28">
        <v>9312</v>
      </c>
      <c r="B27" s="29" t="s">
        <v>37</v>
      </c>
      <c r="C27" s="30">
        <v>21</v>
      </c>
      <c r="D27" s="30">
        <v>1013</v>
      </c>
      <c r="E27" s="30">
        <v>110</v>
      </c>
      <c r="F27" s="30">
        <f t="shared" si="0"/>
        <v>1144</v>
      </c>
      <c r="G27" s="31">
        <v>1145</v>
      </c>
      <c r="H27" s="35" t="s">
        <v>38</v>
      </c>
    </row>
    <row r="28" spans="1:8" s="33" customFormat="1" ht="44.25" customHeight="1">
      <c r="A28" s="28">
        <v>9313</v>
      </c>
      <c r="B28" s="29" t="s">
        <v>39</v>
      </c>
      <c r="C28" s="30">
        <v>33</v>
      </c>
      <c r="D28" s="30">
        <v>224</v>
      </c>
      <c r="E28" s="30">
        <v>1</v>
      </c>
      <c r="F28" s="30">
        <f t="shared" si="0"/>
        <v>258</v>
      </c>
      <c r="G28" s="31">
        <v>285</v>
      </c>
      <c r="H28" s="35" t="s">
        <v>40</v>
      </c>
    </row>
    <row r="29" spans="1:8" s="12" customFormat="1" ht="67.5" customHeight="1">
      <c r="A29" s="64">
        <v>9227</v>
      </c>
      <c r="B29" s="65" t="s">
        <v>41</v>
      </c>
      <c r="C29" s="30">
        <v>387</v>
      </c>
      <c r="D29" s="30">
        <v>8724</v>
      </c>
      <c r="E29" s="30">
        <v>240</v>
      </c>
      <c r="F29" s="63">
        <f t="shared" si="0"/>
        <v>9351</v>
      </c>
      <c r="G29" s="31">
        <v>9381</v>
      </c>
      <c r="H29" s="66" t="s">
        <v>42</v>
      </c>
    </row>
    <row r="30" spans="1:8" ht="54" customHeight="1">
      <c r="A30" s="28">
        <v>9284</v>
      </c>
      <c r="B30" s="29" t="s">
        <v>43</v>
      </c>
      <c r="C30" s="30">
        <v>12</v>
      </c>
      <c r="D30" s="30">
        <v>6313</v>
      </c>
      <c r="E30" s="30">
        <v>404</v>
      </c>
      <c r="F30" s="63">
        <f t="shared" si="0"/>
        <v>6729</v>
      </c>
      <c r="G30" s="67">
        <v>6787</v>
      </c>
      <c r="H30" s="32" t="s">
        <v>44</v>
      </c>
    </row>
    <row r="31" spans="1:8" s="33" customFormat="1" ht="52.5" customHeight="1">
      <c r="A31" s="28">
        <v>9298</v>
      </c>
      <c r="B31" s="29" t="s">
        <v>45</v>
      </c>
      <c r="C31" s="30">
        <v>89</v>
      </c>
      <c r="D31" s="30">
        <v>2002</v>
      </c>
      <c r="E31" s="30">
        <v>25</v>
      </c>
      <c r="F31" s="63">
        <f t="shared" si="0"/>
        <v>2116</v>
      </c>
      <c r="G31" s="31">
        <v>2151</v>
      </c>
      <c r="H31" s="32" t="s">
        <v>46</v>
      </c>
    </row>
    <row r="32" spans="1:8" s="33" customFormat="1" ht="51" customHeight="1">
      <c r="A32" s="28">
        <v>9301</v>
      </c>
      <c r="B32" s="29" t="s">
        <v>47</v>
      </c>
      <c r="C32" s="30">
        <v>236</v>
      </c>
      <c r="D32" s="30">
        <v>6022</v>
      </c>
      <c r="E32" s="30">
        <v>132</v>
      </c>
      <c r="F32" s="30">
        <f t="shared" si="0"/>
        <v>6390</v>
      </c>
      <c r="G32" s="31">
        <v>6410</v>
      </c>
      <c r="H32" s="68" t="s">
        <v>48</v>
      </c>
    </row>
    <row r="33" spans="1:8" s="33" customFormat="1" ht="32.25" customHeight="1">
      <c r="A33" s="28">
        <v>9309</v>
      </c>
      <c r="B33" s="29" t="s">
        <v>49</v>
      </c>
      <c r="C33" s="30"/>
      <c r="D33" s="30">
        <v>1800</v>
      </c>
      <c r="E33" s="30">
        <v>57</v>
      </c>
      <c r="F33" s="30">
        <f t="shared" si="0"/>
        <v>1857</v>
      </c>
      <c r="G33" s="31">
        <v>1880</v>
      </c>
      <c r="H33" s="35" t="s">
        <v>50</v>
      </c>
    </row>
    <row r="34" spans="1:8" ht="42.75" customHeight="1" thickBot="1">
      <c r="A34" s="36">
        <v>9203</v>
      </c>
      <c r="B34" s="37" t="s">
        <v>51</v>
      </c>
      <c r="C34" s="69">
        <v>36</v>
      </c>
      <c r="D34" s="69">
        <v>674</v>
      </c>
      <c r="E34" s="69">
        <v>40</v>
      </c>
      <c r="F34" s="70">
        <f>SUM(C34:E34)</f>
        <v>750</v>
      </c>
      <c r="G34" s="69">
        <v>922</v>
      </c>
      <c r="H34" s="52" t="s">
        <v>52</v>
      </c>
    </row>
    <row r="35" spans="1:8" ht="24" customHeight="1">
      <c r="A35" s="1" t="s">
        <v>0</v>
      </c>
    </row>
    <row r="36" spans="1:8" ht="9" customHeight="1">
      <c r="A36" s="1"/>
    </row>
    <row r="37" spans="1:8" ht="16.5" thickBot="1">
      <c r="A37" s="55" t="s">
        <v>30</v>
      </c>
      <c r="B37" s="56"/>
      <c r="C37" s="56"/>
      <c r="D37" s="56"/>
      <c r="E37" s="56"/>
      <c r="F37" s="56"/>
      <c r="G37" s="56"/>
      <c r="H37" s="6" t="s">
        <v>2</v>
      </c>
    </row>
    <row r="38" spans="1:8" s="12" customFormat="1" ht="15" customHeight="1">
      <c r="A38" s="7" t="s">
        <v>3</v>
      </c>
      <c r="B38" s="8" t="s">
        <v>4</v>
      </c>
      <c r="C38" s="9" t="s">
        <v>5</v>
      </c>
      <c r="D38" s="9"/>
      <c r="E38" s="9"/>
      <c r="F38" s="9"/>
      <c r="G38" s="10" t="s">
        <v>6</v>
      </c>
      <c r="H38" s="11" t="s">
        <v>7</v>
      </c>
    </row>
    <row r="39" spans="1:8" s="12" customFormat="1" ht="15" customHeight="1">
      <c r="A39" s="13"/>
      <c r="B39" s="14"/>
      <c r="C39" s="15" t="s">
        <v>8</v>
      </c>
      <c r="D39" s="15" t="s">
        <v>9</v>
      </c>
      <c r="E39" s="15" t="s">
        <v>10</v>
      </c>
      <c r="F39" s="15" t="s">
        <v>11</v>
      </c>
      <c r="G39" s="16"/>
      <c r="H39" s="17"/>
    </row>
    <row r="40" spans="1:8" s="12" customFormat="1" ht="15" customHeight="1" thickBot="1">
      <c r="A40" s="18"/>
      <c r="B40" s="19"/>
      <c r="C40" s="20" t="s">
        <v>12</v>
      </c>
      <c r="D40" s="20" t="s">
        <v>13</v>
      </c>
      <c r="E40" s="20"/>
      <c r="F40" s="20"/>
      <c r="G40" s="21"/>
      <c r="H40" s="22"/>
    </row>
    <row r="41" spans="1:8" s="12" customFormat="1" ht="19.5" customHeight="1" thickBot="1">
      <c r="A41" s="23" t="s">
        <v>14</v>
      </c>
      <c r="B41" s="24"/>
      <c r="C41" s="25"/>
      <c r="D41" s="25"/>
      <c r="E41" s="25"/>
      <c r="F41" s="25"/>
      <c r="G41" s="26"/>
      <c r="H41" s="27"/>
    </row>
    <row r="42" spans="1:8" ht="42.75" customHeight="1">
      <c r="A42" s="28">
        <v>9255</v>
      </c>
      <c r="B42" s="29" t="s">
        <v>53</v>
      </c>
      <c r="C42" s="71"/>
      <c r="D42" s="71"/>
      <c r="E42" s="71">
        <v>109</v>
      </c>
      <c r="F42" s="63">
        <f t="shared" si="0"/>
        <v>109</v>
      </c>
      <c r="G42" s="71">
        <v>109</v>
      </c>
      <c r="H42" s="35" t="s">
        <v>54</v>
      </c>
    </row>
    <row r="43" spans="1:8" ht="42.75" customHeight="1" thickBot="1">
      <c r="A43" s="36">
        <v>9325</v>
      </c>
      <c r="B43" s="37" t="s">
        <v>55</v>
      </c>
      <c r="C43" s="69"/>
      <c r="D43" s="69">
        <v>228</v>
      </c>
      <c r="E43" s="69"/>
      <c r="F43" s="70">
        <f t="shared" si="0"/>
        <v>228</v>
      </c>
      <c r="G43" s="69">
        <v>229</v>
      </c>
      <c r="H43" s="52" t="s">
        <v>56</v>
      </c>
    </row>
    <row r="44" spans="1:8" ht="19.5" customHeight="1" thickBot="1">
      <c r="A44" s="41" t="s">
        <v>25</v>
      </c>
      <c r="B44" s="42"/>
      <c r="C44" s="43"/>
      <c r="D44" s="43"/>
      <c r="E44" s="43"/>
      <c r="F44" s="43"/>
      <c r="G44" s="43"/>
      <c r="H44" s="44"/>
    </row>
    <row r="45" spans="1:8" s="33" customFormat="1" ht="32.25" customHeight="1">
      <c r="A45" s="45">
        <v>9201</v>
      </c>
      <c r="B45" s="46" t="s">
        <v>57</v>
      </c>
      <c r="C45" s="47">
        <v>1883</v>
      </c>
      <c r="D45" s="47"/>
      <c r="E45" s="47">
        <v>225</v>
      </c>
      <c r="F45" s="47">
        <f>SUM(C45:E45)</f>
        <v>2108</v>
      </c>
      <c r="G45" s="47">
        <v>2868</v>
      </c>
      <c r="H45" s="48" t="s">
        <v>27</v>
      </c>
    </row>
    <row r="46" spans="1:8" s="33" customFormat="1" ht="118.5" customHeight="1">
      <c r="A46" s="64">
        <v>9254</v>
      </c>
      <c r="B46" s="72" t="s">
        <v>58</v>
      </c>
      <c r="C46" s="30"/>
      <c r="D46" s="30">
        <v>67578</v>
      </c>
      <c r="E46" s="30">
        <v>1848</v>
      </c>
      <c r="F46" s="63">
        <f>SUM(C46:E46)</f>
        <v>69426</v>
      </c>
      <c r="G46" s="31">
        <v>77683</v>
      </c>
      <c r="H46" s="35" t="s">
        <v>59</v>
      </c>
    </row>
    <row r="47" spans="1:8" s="33" customFormat="1" ht="51" customHeight="1">
      <c r="A47" s="28">
        <v>9279</v>
      </c>
      <c r="B47" s="29" t="s">
        <v>60</v>
      </c>
      <c r="C47" s="30">
        <v>105</v>
      </c>
      <c r="D47" s="30">
        <v>2418</v>
      </c>
      <c r="E47" s="30">
        <v>90</v>
      </c>
      <c r="F47" s="63">
        <f>SUM(C47:E47)</f>
        <v>2613</v>
      </c>
      <c r="G47" s="31">
        <v>2680</v>
      </c>
      <c r="H47" s="73" t="s">
        <v>61</v>
      </c>
    </row>
    <row r="48" spans="1:8" s="33" customFormat="1" ht="45.75" customHeight="1" thickBot="1">
      <c r="A48" s="36">
        <v>9300</v>
      </c>
      <c r="B48" s="37" t="s">
        <v>62</v>
      </c>
      <c r="C48" s="38">
        <v>28</v>
      </c>
      <c r="D48" s="38"/>
      <c r="E48" s="38">
        <v>70</v>
      </c>
      <c r="F48" s="38">
        <f>SUM(C48:E48)</f>
        <v>98</v>
      </c>
      <c r="G48" s="39">
        <v>120</v>
      </c>
      <c r="H48" s="40" t="s">
        <v>63</v>
      </c>
    </row>
    <row r="49" spans="1:8" ht="24" customHeight="1">
      <c r="A49" s="1" t="s">
        <v>0</v>
      </c>
    </row>
    <row r="50" spans="1:8" ht="9" customHeight="1">
      <c r="A50" s="1"/>
    </row>
    <row r="51" spans="1:8" ht="16.5" thickBot="1">
      <c r="A51" s="55" t="s">
        <v>30</v>
      </c>
      <c r="B51" s="56"/>
      <c r="C51" s="56"/>
      <c r="D51" s="56"/>
      <c r="E51" s="56"/>
      <c r="F51" s="56"/>
      <c r="G51" s="56"/>
      <c r="H51" s="6" t="s">
        <v>2</v>
      </c>
    </row>
    <row r="52" spans="1:8" s="12" customFormat="1" ht="15" customHeight="1">
      <c r="A52" s="7" t="s">
        <v>3</v>
      </c>
      <c r="B52" s="8" t="s">
        <v>4</v>
      </c>
      <c r="C52" s="9" t="s">
        <v>5</v>
      </c>
      <c r="D52" s="9"/>
      <c r="E52" s="9"/>
      <c r="F52" s="9"/>
      <c r="G52" s="10" t="s">
        <v>6</v>
      </c>
      <c r="H52" s="11" t="s">
        <v>7</v>
      </c>
    </row>
    <row r="53" spans="1:8" s="12" customFormat="1" ht="15" customHeight="1">
      <c r="A53" s="13"/>
      <c r="B53" s="14"/>
      <c r="C53" s="15" t="s">
        <v>8</v>
      </c>
      <c r="D53" s="15" t="s">
        <v>9</v>
      </c>
      <c r="E53" s="15" t="s">
        <v>10</v>
      </c>
      <c r="F53" s="15" t="s">
        <v>11</v>
      </c>
      <c r="G53" s="16"/>
      <c r="H53" s="17"/>
    </row>
    <row r="54" spans="1:8" s="12" customFormat="1" ht="15" customHeight="1" thickBot="1">
      <c r="A54" s="18"/>
      <c r="B54" s="19"/>
      <c r="C54" s="20" t="s">
        <v>12</v>
      </c>
      <c r="D54" s="20" t="s">
        <v>13</v>
      </c>
      <c r="E54" s="20"/>
      <c r="F54" s="20"/>
      <c r="G54" s="21"/>
      <c r="H54" s="22"/>
    </row>
    <row r="55" spans="1:8" ht="18.75" customHeight="1" thickBot="1">
      <c r="A55" s="74" t="s">
        <v>64</v>
      </c>
      <c r="B55" s="75"/>
      <c r="C55" s="76"/>
      <c r="D55" s="77"/>
      <c r="E55" s="77"/>
      <c r="F55" s="76"/>
      <c r="G55" s="77"/>
      <c r="H55" s="78"/>
    </row>
    <row r="56" spans="1:8" s="33" customFormat="1" ht="33" customHeight="1">
      <c r="A56" s="57">
        <v>9219</v>
      </c>
      <c r="B56" s="58" t="s">
        <v>65</v>
      </c>
      <c r="C56" s="59">
        <v>21</v>
      </c>
      <c r="D56" s="59"/>
      <c r="E56" s="59"/>
      <c r="F56" s="79">
        <f>SUM(C56:E56)</f>
        <v>21</v>
      </c>
      <c r="G56" s="47">
        <v>21</v>
      </c>
      <c r="H56" s="48" t="s">
        <v>66</v>
      </c>
    </row>
    <row r="57" spans="1:8" s="33" customFormat="1" ht="33" customHeight="1">
      <c r="A57" s="28">
        <v>9269</v>
      </c>
      <c r="B57" s="29" t="s">
        <v>67</v>
      </c>
      <c r="C57" s="30"/>
      <c r="D57" s="30"/>
      <c r="E57" s="30">
        <v>10</v>
      </c>
      <c r="F57" s="63">
        <f>SUM(C57:E57)</f>
        <v>10</v>
      </c>
      <c r="G57" s="31">
        <v>10</v>
      </c>
      <c r="H57" s="35" t="s">
        <v>68</v>
      </c>
    </row>
    <row r="58" spans="1:8" s="33" customFormat="1" ht="57.75" customHeight="1">
      <c r="A58" s="28">
        <v>9289</v>
      </c>
      <c r="B58" s="29" t="s">
        <v>69</v>
      </c>
      <c r="C58" s="30">
        <v>168</v>
      </c>
      <c r="D58" s="30"/>
      <c r="E58" s="30">
        <v>24</v>
      </c>
      <c r="F58" s="63">
        <f>SUM(C58:E58)</f>
        <v>192</v>
      </c>
      <c r="G58" s="31">
        <v>192</v>
      </c>
      <c r="H58" s="32" t="s">
        <v>70</v>
      </c>
    </row>
    <row r="59" spans="1:8" s="33" customFormat="1" ht="42.75" customHeight="1">
      <c r="A59" s="28">
        <v>9302</v>
      </c>
      <c r="B59" s="29" t="s">
        <v>71</v>
      </c>
      <c r="C59" s="30">
        <v>237</v>
      </c>
      <c r="D59" s="30"/>
      <c r="E59" s="30">
        <v>35</v>
      </c>
      <c r="F59" s="30">
        <f>SUM(C59:E59)</f>
        <v>272</v>
      </c>
      <c r="G59" s="31">
        <v>280</v>
      </c>
      <c r="H59" s="68" t="s">
        <v>72</v>
      </c>
    </row>
    <row r="60" spans="1:8" s="33" customFormat="1" ht="42" customHeight="1" thickBot="1">
      <c r="A60" s="36">
        <v>9310</v>
      </c>
      <c r="B60" s="37" t="s">
        <v>73</v>
      </c>
      <c r="C60" s="38">
        <v>40</v>
      </c>
      <c r="D60" s="38"/>
      <c r="E60" s="38"/>
      <c r="F60" s="38">
        <f>SUM(C60:E60)</f>
        <v>40</v>
      </c>
      <c r="G60" s="39">
        <v>40</v>
      </c>
      <c r="H60" s="52" t="s">
        <v>74</v>
      </c>
    </row>
    <row r="61" spans="1:8" ht="19.5" customHeight="1">
      <c r="A61" s="53" t="s">
        <v>75</v>
      </c>
      <c r="B61" s="53"/>
      <c r="C61" s="53"/>
      <c r="D61" s="53"/>
      <c r="E61" s="53"/>
      <c r="F61" s="54">
        <f>SUM(F24:F60)</f>
        <v>105533</v>
      </c>
      <c r="G61" s="54">
        <f>SUM(G24:G60)</f>
        <v>115016</v>
      </c>
      <c r="H61" s="53"/>
    </row>
    <row r="62" spans="1:8" ht="21.75" customHeight="1">
      <c r="A62" s="1" t="s">
        <v>0</v>
      </c>
    </row>
    <row r="63" spans="1:8" ht="7.5" customHeight="1">
      <c r="A63" s="53"/>
      <c r="B63" s="53"/>
      <c r="C63" s="53"/>
      <c r="D63" s="53"/>
      <c r="E63" s="53"/>
      <c r="F63" s="54"/>
      <c r="G63" s="54"/>
      <c r="H63" s="53"/>
    </row>
    <row r="64" spans="1:8" ht="16.5" thickBot="1">
      <c r="A64" s="3" t="s">
        <v>76</v>
      </c>
      <c r="B64" s="80"/>
      <c r="C64" s="80"/>
      <c r="D64" s="80"/>
      <c r="E64" s="80"/>
      <c r="F64" s="80"/>
      <c r="G64" s="81"/>
      <c r="H64" s="6" t="s">
        <v>2</v>
      </c>
    </row>
    <row r="65" spans="1:8" ht="15" customHeight="1">
      <c r="A65" s="7" t="s">
        <v>3</v>
      </c>
      <c r="B65" s="8" t="s">
        <v>4</v>
      </c>
      <c r="C65" s="9" t="s">
        <v>5</v>
      </c>
      <c r="D65" s="9"/>
      <c r="E65" s="9"/>
      <c r="F65" s="9"/>
      <c r="G65" s="10" t="s">
        <v>6</v>
      </c>
      <c r="H65" s="11" t="s">
        <v>7</v>
      </c>
    </row>
    <row r="66" spans="1:8" ht="15" customHeight="1">
      <c r="A66" s="13"/>
      <c r="B66" s="14"/>
      <c r="C66" s="15" t="s">
        <v>8</v>
      </c>
      <c r="D66" s="15" t="s">
        <v>9</v>
      </c>
      <c r="E66" s="15" t="s">
        <v>10</v>
      </c>
      <c r="F66" s="15" t="s">
        <v>11</v>
      </c>
      <c r="G66" s="16"/>
      <c r="H66" s="17"/>
    </row>
    <row r="67" spans="1:8" ht="15" customHeight="1" thickBot="1">
      <c r="A67" s="18"/>
      <c r="B67" s="19"/>
      <c r="C67" s="20" t="s">
        <v>12</v>
      </c>
      <c r="D67" s="20" t="s">
        <v>13</v>
      </c>
      <c r="E67" s="20"/>
      <c r="F67" s="20"/>
      <c r="G67" s="21"/>
      <c r="H67" s="22"/>
    </row>
    <row r="68" spans="1:8" s="12" customFormat="1" ht="19.5" customHeight="1" thickBot="1">
      <c r="A68" s="23" t="s">
        <v>14</v>
      </c>
      <c r="B68" s="24"/>
      <c r="C68" s="25"/>
      <c r="D68" s="25"/>
      <c r="E68" s="25"/>
      <c r="F68" s="25"/>
      <c r="G68" s="26"/>
      <c r="H68" s="27"/>
    </row>
    <row r="69" spans="1:8" s="33" customFormat="1" ht="27" customHeight="1">
      <c r="A69" s="57">
        <v>9458</v>
      </c>
      <c r="B69" s="58" t="s">
        <v>77</v>
      </c>
      <c r="C69" s="47"/>
      <c r="D69" s="47">
        <v>1180</v>
      </c>
      <c r="E69" s="47"/>
      <c r="F69" s="47">
        <f t="shared" ref="F69:F75" si="1">SUM(C69:E69)</f>
        <v>1180</v>
      </c>
      <c r="G69" s="82">
        <v>1181</v>
      </c>
      <c r="H69" s="48" t="s">
        <v>78</v>
      </c>
    </row>
    <row r="70" spans="1:8" s="33" customFormat="1" ht="32.25" customHeight="1">
      <c r="A70" s="28">
        <v>9452</v>
      </c>
      <c r="B70" s="29" t="s">
        <v>79</v>
      </c>
      <c r="C70" s="83">
        <v>80</v>
      </c>
      <c r="D70" s="83">
        <v>533</v>
      </c>
      <c r="E70" s="83">
        <v>36</v>
      </c>
      <c r="F70" s="30">
        <f t="shared" si="1"/>
        <v>649</v>
      </c>
      <c r="G70" s="84">
        <v>649</v>
      </c>
      <c r="H70" s="35" t="s">
        <v>80</v>
      </c>
    </row>
    <row r="71" spans="1:8" s="33" customFormat="1" ht="33" customHeight="1">
      <c r="A71" s="28">
        <v>9459</v>
      </c>
      <c r="B71" s="29" t="s">
        <v>81</v>
      </c>
      <c r="C71" s="83"/>
      <c r="D71" s="83">
        <v>120</v>
      </c>
      <c r="E71" s="83"/>
      <c r="F71" s="30">
        <f t="shared" si="1"/>
        <v>120</v>
      </c>
      <c r="G71" s="84">
        <v>120</v>
      </c>
      <c r="H71" s="35" t="s">
        <v>82</v>
      </c>
    </row>
    <row r="72" spans="1:8" s="33" customFormat="1" ht="33.75" customHeight="1">
      <c r="A72" s="28">
        <v>9455</v>
      </c>
      <c r="B72" s="29" t="s">
        <v>83</v>
      </c>
      <c r="C72" s="83">
        <v>114</v>
      </c>
      <c r="D72" s="83">
        <v>2464</v>
      </c>
      <c r="E72" s="83">
        <v>56</v>
      </c>
      <c r="F72" s="30">
        <f t="shared" si="1"/>
        <v>2634</v>
      </c>
      <c r="G72" s="84">
        <v>2635</v>
      </c>
      <c r="H72" s="35" t="s">
        <v>84</v>
      </c>
    </row>
    <row r="73" spans="1:8" s="33" customFormat="1" ht="34.5" customHeight="1">
      <c r="A73" s="28">
        <v>9456</v>
      </c>
      <c r="B73" s="29" t="s">
        <v>85</v>
      </c>
      <c r="C73" s="83">
        <v>92</v>
      </c>
      <c r="D73" s="83">
        <v>1397</v>
      </c>
      <c r="E73" s="83">
        <v>37</v>
      </c>
      <c r="F73" s="30">
        <f t="shared" si="1"/>
        <v>1526</v>
      </c>
      <c r="G73" s="84">
        <v>1540</v>
      </c>
      <c r="H73" s="35" t="s">
        <v>86</v>
      </c>
    </row>
    <row r="74" spans="1:8" s="33" customFormat="1" ht="75.75" customHeight="1">
      <c r="A74" s="28">
        <v>9457</v>
      </c>
      <c r="B74" s="29" t="s">
        <v>87</v>
      </c>
      <c r="C74" s="83">
        <v>256</v>
      </c>
      <c r="D74" s="83">
        <v>5064</v>
      </c>
      <c r="E74" s="83">
        <v>131</v>
      </c>
      <c r="F74" s="30">
        <f t="shared" si="1"/>
        <v>5451</v>
      </c>
      <c r="G74" s="84">
        <v>5460</v>
      </c>
      <c r="H74" s="66" t="s">
        <v>88</v>
      </c>
    </row>
    <row r="75" spans="1:8" s="33" customFormat="1" ht="33" customHeight="1" thickBot="1">
      <c r="A75" s="36">
        <v>9403</v>
      </c>
      <c r="B75" s="37" t="s">
        <v>89</v>
      </c>
      <c r="C75" s="50">
        <v>5</v>
      </c>
      <c r="D75" s="50">
        <v>213</v>
      </c>
      <c r="E75" s="50"/>
      <c r="F75" s="38">
        <f t="shared" si="1"/>
        <v>218</v>
      </c>
      <c r="G75" s="51">
        <v>230</v>
      </c>
      <c r="H75" s="52" t="s">
        <v>90</v>
      </c>
    </row>
    <row r="76" spans="1:8" ht="19.5" customHeight="1" thickBot="1">
      <c r="A76" s="41" t="s">
        <v>25</v>
      </c>
      <c r="B76" s="42"/>
      <c r="C76" s="43"/>
      <c r="D76" s="43"/>
      <c r="E76" s="43"/>
      <c r="F76" s="43"/>
      <c r="G76" s="43"/>
      <c r="H76" s="44"/>
    </row>
    <row r="77" spans="1:8" s="33" customFormat="1" ht="36" customHeight="1" thickBot="1">
      <c r="A77" s="45">
        <v>9402</v>
      </c>
      <c r="B77" s="46" t="s">
        <v>57</v>
      </c>
      <c r="C77" s="46">
        <v>275</v>
      </c>
      <c r="D77" s="46"/>
      <c r="E77" s="46"/>
      <c r="F77" s="46">
        <f>SUM(C77:E77)</f>
        <v>275</v>
      </c>
      <c r="G77" s="82">
        <v>312</v>
      </c>
      <c r="H77" s="48" t="s">
        <v>27</v>
      </c>
    </row>
    <row r="78" spans="1:8" s="33" customFormat="1" ht="19.5" customHeight="1" thickBot="1">
      <c r="A78" s="41" t="s">
        <v>64</v>
      </c>
      <c r="B78" s="85"/>
      <c r="C78" s="85"/>
      <c r="D78" s="85"/>
      <c r="E78" s="85"/>
      <c r="F78" s="85"/>
      <c r="G78" s="86"/>
      <c r="H78" s="87"/>
    </row>
    <row r="79" spans="1:8" s="33" customFormat="1" ht="33" customHeight="1" thickBot="1">
      <c r="A79" s="28">
        <v>9450</v>
      </c>
      <c r="B79" s="29" t="s">
        <v>91</v>
      </c>
      <c r="C79" s="83">
        <v>69</v>
      </c>
      <c r="D79" s="83"/>
      <c r="E79" s="83">
        <v>79</v>
      </c>
      <c r="F79" s="30">
        <f>SUM(C79:E79)</f>
        <v>148</v>
      </c>
      <c r="G79" s="84">
        <v>150</v>
      </c>
      <c r="H79" s="35" t="s">
        <v>92</v>
      </c>
    </row>
    <row r="80" spans="1:8" s="33" customFormat="1" ht="19.5" customHeight="1" thickBot="1">
      <c r="A80" s="41" t="s">
        <v>93</v>
      </c>
      <c r="B80" s="88"/>
      <c r="C80" s="85"/>
      <c r="D80" s="85"/>
      <c r="E80" s="85"/>
      <c r="F80" s="85"/>
      <c r="G80" s="86"/>
      <c r="H80" s="87"/>
    </row>
    <row r="81" spans="1:8" ht="27.75" customHeight="1">
      <c r="A81" s="45">
        <v>9427</v>
      </c>
      <c r="B81" s="89" t="s">
        <v>94</v>
      </c>
      <c r="C81" s="79"/>
      <c r="D81" s="79"/>
      <c r="E81" s="79">
        <v>2</v>
      </c>
      <c r="F81" s="79">
        <f>SUM(C81:E81)</f>
        <v>2</v>
      </c>
      <c r="G81" s="90">
        <v>3</v>
      </c>
      <c r="H81" s="48" t="s">
        <v>95</v>
      </c>
    </row>
    <row r="82" spans="1:8" s="33" customFormat="1" ht="42.75" customHeight="1" thickBot="1">
      <c r="A82" s="49">
        <v>9404</v>
      </c>
      <c r="B82" s="91" t="s">
        <v>96</v>
      </c>
      <c r="C82" s="39"/>
      <c r="D82" s="39"/>
      <c r="E82" s="39">
        <v>161</v>
      </c>
      <c r="F82" s="38">
        <f>SUM(C82:E82)</f>
        <v>161</v>
      </c>
      <c r="G82" s="51">
        <v>161</v>
      </c>
      <c r="H82" s="52" t="s">
        <v>97</v>
      </c>
    </row>
    <row r="83" spans="1:8" ht="16.5" customHeight="1">
      <c r="A83" s="53" t="s">
        <v>98</v>
      </c>
      <c r="B83" s="53"/>
      <c r="C83" s="53"/>
      <c r="D83" s="53"/>
      <c r="E83" s="53"/>
      <c r="F83" s="54">
        <f>SUM(F69:F82)</f>
        <v>12364</v>
      </c>
      <c r="G83" s="54">
        <f>SUM(G69:G82)</f>
        <v>12441</v>
      </c>
      <c r="H83" s="53"/>
    </row>
    <row r="84" spans="1:8" ht="13.5" customHeight="1">
      <c r="A84" s="53"/>
      <c r="B84" s="53"/>
      <c r="C84" s="53"/>
      <c r="D84" s="53"/>
      <c r="E84" s="53"/>
      <c r="F84" s="54"/>
      <c r="G84" s="54"/>
      <c r="H84" s="53"/>
    </row>
    <row r="85" spans="1:8" ht="18">
      <c r="A85" s="1" t="s">
        <v>0</v>
      </c>
    </row>
    <row r="86" spans="1:8" ht="9.75" customHeight="1">
      <c r="A86" s="53"/>
      <c r="B86" s="53"/>
      <c r="C86" s="53"/>
      <c r="D86" s="53"/>
      <c r="E86" s="53"/>
      <c r="F86" s="54"/>
      <c r="G86" s="54"/>
      <c r="H86" s="53"/>
    </row>
    <row r="87" spans="1:8" ht="16.5" thickBot="1">
      <c r="A87" s="3" t="s">
        <v>99</v>
      </c>
      <c r="B87" s="80"/>
      <c r="C87" s="80"/>
      <c r="D87" s="80"/>
      <c r="E87" s="80"/>
      <c r="F87" s="80"/>
      <c r="G87" s="81"/>
      <c r="H87" s="6" t="s">
        <v>2</v>
      </c>
    </row>
    <row r="88" spans="1:8" ht="15" customHeight="1">
      <c r="A88" s="7" t="s">
        <v>3</v>
      </c>
      <c r="B88" s="8" t="s">
        <v>4</v>
      </c>
      <c r="C88" s="9" t="s">
        <v>5</v>
      </c>
      <c r="D88" s="9"/>
      <c r="E88" s="9"/>
      <c r="F88" s="9"/>
      <c r="G88" s="10" t="s">
        <v>6</v>
      </c>
      <c r="H88" s="11" t="s">
        <v>7</v>
      </c>
    </row>
    <row r="89" spans="1:8" ht="15" customHeight="1">
      <c r="A89" s="13"/>
      <c r="B89" s="14"/>
      <c r="C89" s="15" t="s">
        <v>8</v>
      </c>
      <c r="D89" s="15" t="s">
        <v>9</v>
      </c>
      <c r="E89" s="15" t="s">
        <v>10</v>
      </c>
      <c r="F89" s="15" t="s">
        <v>11</v>
      </c>
      <c r="G89" s="16"/>
      <c r="H89" s="17"/>
    </row>
    <row r="90" spans="1:8" ht="15" customHeight="1" thickBot="1">
      <c r="A90" s="18"/>
      <c r="B90" s="19"/>
      <c r="C90" s="20" t="s">
        <v>12</v>
      </c>
      <c r="D90" s="20" t="s">
        <v>13</v>
      </c>
      <c r="E90" s="20"/>
      <c r="F90" s="20"/>
      <c r="G90" s="21"/>
      <c r="H90" s="22"/>
    </row>
    <row r="91" spans="1:8" ht="18.75" customHeight="1" thickBot="1">
      <c r="A91" s="23" t="s">
        <v>14</v>
      </c>
      <c r="B91" s="53"/>
      <c r="C91" s="53"/>
      <c r="D91" s="53"/>
      <c r="E91" s="53"/>
      <c r="F91" s="54"/>
      <c r="G91" s="54"/>
      <c r="H91" s="53"/>
    </row>
    <row r="92" spans="1:8" ht="29.25" customHeight="1">
      <c r="A92" s="57">
        <v>9908</v>
      </c>
      <c r="B92" s="92" t="s">
        <v>100</v>
      </c>
      <c r="C92" s="47"/>
      <c r="D92" s="47"/>
      <c r="E92" s="47">
        <v>119</v>
      </c>
      <c r="F92" s="59">
        <f>SUM(C92:E92)</f>
        <v>119</v>
      </c>
      <c r="G92" s="82">
        <v>174</v>
      </c>
      <c r="H92" s="93" t="s">
        <v>101</v>
      </c>
    </row>
    <row r="93" spans="1:8" ht="29.25" customHeight="1">
      <c r="A93" s="28">
        <v>9909</v>
      </c>
      <c r="B93" s="94" t="s">
        <v>102</v>
      </c>
      <c r="C93" s="31"/>
      <c r="D93" s="31"/>
      <c r="E93" s="31">
        <v>79</v>
      </c>
      <c r="F93" s="30">
        <f>SUM(C93:E93)</f>
        <v>79</v>
      </c>
      <c r="G93" s="84">
        <v>80</v>
      </c>
      <c r="H93" s="95" t="s">
        <v>103</v>
      </c>
    </row>
    <row r="94" spans="1:8" ht="29.25" customHeight="1" thickBot="1">
      <c r="A94" s="36">
        <v>9910</v>
      </c>
      <c r="B94" s="96" t="s">
        <v>104</v>
      </c>
      <c r="C94" s="39"/>
      <c r="D94" s="39"/>
      <c r="E94" s="39">
        <v>257</v>
      </c>
      <c r="F94" s="38">
        <f>SUM(C94:E94)</f>
        <v>257</v>
      </c>
      <c r="G94" s="51">
        <v>260</v>
      </c>
      <c r="H94" s="97" t="s">
        <v>105</v>
      </c>
    </row>
    <row r="95" spans="1:8" ht="18.75" customHeight="1">
      <c r="A95" s="53" t="s">
        <v>106</v>
      </c>
      <c r="B95" s="53"/>
      <c r="C95" s="53"/>
      <c r="D95" s="53"/>
      <c r="E95" s="53"/>
      <c r="F95" s="54">
        <f>SUM(F92:F94)</f>
        <v>455</v>
      </c>
      <c r="G95" s="54">
        <f>SUM(G92:G94)</f>
        <v>514</v>
      </c>
      <c r="H95" s="53"/>
    </row>
    <row r="96" spans="1:8" ht="13.5" customHeight="1">
      <c r="A96" s="53"/>
      <c r="B96" s="53"/>
      <c r="C96" s="53"/>
      <c r="D96" s="53"/>
      <c r="E96" s="53"/>
      <c r="F96" s="54"/>
      <c r="G96" s="54"/>
      <c r="H96" s="53"/>
    </row>
    <row r="97" spans="1:8" ht="16.5" thickBot="1">
      <c r="A97" s="3" t="s">
        <v>107</v>
      </c>
      <c r="B97" s="80"/>
      <c r="C97" s="80"/>
      <c r="D97" s="80"/>
      <c r="E97" s="80"/>
      <c r="F97" s="80"/>
      <c r="G97" s="81"/>
      <c r="H97" s="6" t="s">
        <v>2</v>
      </c>
    </row>
    <row r="98" spans="1:8" ht="15" customHeight="1">
      <c r="A98" s="7" t="s">
        <v>3</v>
      </c>
      <c r="B98" s="8" t="s">
        <v>4</v>
      </c>
      <c r="C98" s="9" t="s">
        <v>5</v>
      </c>
      <c r="D98" s="9"/>
      <c r="E98" s="9"/>
      <c r="F98" s="9"/>
      <c r="G98" s="10" t="s">
        <v>6</v>
      </c>
      <c r="H98" s="11" t="s">
        <v>7</v>
      </c>
    </row>
    <row r="99" spans="1:8" ht="15" customHeight="1">
      <c r="A99" s="13"/>
      <c r="B99" s="14"/>
      <c r="C99" s="15" t="s">
        <v>8</v>
      </c>
      <c r="D99" s="15" t="s">
        <v>9</v>
      </c>
      <c r="E99" s="15" t="s">
        <v>10</v>
      </c>
      <c r="F99" s="15" t="s">
        <v>11</v>
      </c>
      <c r="G99" s="16"/>
      <c r="H99" s="17"/>
    </row>
    <row r="100" spans="1:8" ht="15" customHeight="1" thickBot="1">
      <c r="A100" s="18"/>
      <c r="B100" s="19"/>
      <c r="C100" s="20" t="s">
        <v>12</v>
      </c>
      <c r="D100" s="20" t="s">
        <v>13</v>
      </c>
      <c r="E100" s="20"/>
      <c r="F100" s="20"/>
      <c r="G100" s="21"/>
      <c r="H100" s="22"/>
    </row>
    <row r="101" spans="1:8" ht="17.25" customHeight="1" thickBot="1">
      <c r="A101" s="98" t="s">
        <v>14</v>
      </c>
      <c r="B101" s="53"/>
      <c r="C101" s="53"/>
      <c r="D101" s="53"/>
      <c r="E101" s="53"/>
      <c r="F101" s="54"/>
      <c r="G101" s="54"/>
      <c r="H101" s="53"/>
    </row>
    <row r="102" spans="1:8" ht="33" customHeight="1" thickBot="1">
      <c r="A102" s="99">
        <v>9702</v>
      </c>
      <c r="B102" s="100" t="s">
        <v>108</v>
      </c>
      <c r="C102" s="101"/>
      <c r="D102" s="101"/>
      <c r="E102" s="102">
        <v>60</v>
      </c>
      <c r="F102" s="103">
        <f>SUM(C102:E102)</f>
        <v>60</v>
      </c>
      <c r="G102" s="104">
        <v>60</v>
      </c>
      <c r="H102" s="105" t="s">
        <v>109</v>
      </c>
    </row>
    <row r="103" spans="1:8" ht="18.75" customHeight="1">
      <c r="A103" s="53" t="s">
        <v>110</v>
      </c>
      <c r="B103" s="53"/>
      <c r="C103" s="53"/>
      <c r="D103" s="53"/>
      <c r="E103" s="53"/>
      <c r="F103" s="54">
        <f>SUM(F102)</f>
        <v>60</v>
      </c>
      <c r="G103" s="54">
        <f>SUM(G102)</f>
        <v>60</v>
      </c>
      <c r="H103" s="53"/>
    </row>
    <row r="104" spans="1:8" ht="13.5" customHeight="1">
      <c r="A104" s="53"/>
      <c r="B104" s="53"/>
      <c r="C104" s="53"/>
      <c r="D104" s="53"/>
      <c r="E104" s="53"/>
      <c r="F104" s="54"/>
      <c r="G104" s="54"/>
      <c r="H104" s="53"/>
    </row>
    <row r="105" spans="1:8" ht="16.5" customHeight="1">
      <c r="A105" s="53" t="s">
        <v>111</v>
      </c>
      <c r="B105" s="53"/>
      <c r="C105" s="53"/>
      <c r="D105" s="53"/>
      <c r="E105" s="53"/>
      <c r="F105" s="54">
        <v>2986</v>
      </c>
      <c r="G105" s="54">
        <v>3004</v>
      </c>
      <c r="H105" s="53"/>
    </row>
    <row r="106" spans="1:8" ht="12" customHeight="1">
      <c r="A106" s="53"/>
      <c r="B106" s="53"/>
      <c r="C106" s="53"/>
      <c r="D106" s="53"/>
      <c r="E106" s="53"/>
      <c r="F106" s="54"/>
      <c r="G106" s="54"/>
      <c r="H106" s="53"/>
    </row>
    <row r="107" spans="1:8" ht="15.75">
      <c r="A107" s="106" t="s">
        <v>112</v>
      </c>
      <c r="B107" s="107"/>
      <c r="C107" s="107"/>
      <c r="D107" s="107"/>
      <c r="E107" s="107"/>
      <c r="F107" s="108">
        <f>F83+F61+F16+F105+F95+F103</f>
        <v>136332</v>
      </c>
      <c r="G107" s="108">
        <f>G83+G61+G16+G105+G95+G103</f>
        <v>146173</v>
      </c>
      <c r="H107" s="106"/>
    </row>
  </sheetData>
  <mergeCells count="35">
    <mergeCell ref="A98:A100"/>
    <mergeCell ref="B98:B100"/>
    <mergeCell ref="C98:F98"/>
    <mergeCell ref="G98:G100"/>
    <mergeCell ref="H98:H100"/>
    <mergeCell ref="A65:A67"/>
    <mergeCell ref="B65:B67"/>
    <mergeCell ref="C65:F65"/>
    <mergeCell ref="G65:G67"/>
    <mergeCell ref="H65:H67"/>
    <mergeCell ref="A88:A90"/>
    <mergeCell ref="B88:B90"/>
    <mergeCell ref="C88:F88"/>
    <mergeCell ref="G88:G90"/>
    <mergeCell ref="H88:H90"/>
    <mergeCell ref="A38:A40"/>
    <mergeCell ref="B38:B40"/>
    <mergeCell ref="C38:F38"/>
    <mergeCell ref="G38:G40"/>
    <mergeCell ref="H38:H40"/>
    <mergeCell ref="A52:A54"/>
    <mergeCell ref="B52:B54"/>
    <mergeCell ref="C52:F52"/>
    <mergeCell ref="G52:G54"/>
    <mergeCell ref="H52:H54"/>
    <mergeCell ref="A4:A6"/>
    <mergeCell ref="B4:B6"/>
    <mergeCell ref="C4:F4"/>
    <mergeCell ref="G4:G6"/>
    <mergeCell ref="H4:H6"/>
    <mergeCell ref="A20:A22"/>
    <mergeCell ref="B20:B22"/>
    <mergeCell ref="C20:F20"/>
    <mergeCell ref="G20:G22"/>
    <mergeCell ref="H20:H22"/>
  </mergeCells>
  <printOptions horizont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rowBreaks count="3" manualBreakCount="3">
    <brk id="16" max="16383" man="1"/>
    <brk id="48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investice tab. č. 5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2014-06-20T07:36:17Z</dcterms:created>
  <dcterms:modified xsi:type="dcterms:W3CDTF">2014-06-20T07:37:11Z</dcterms:modified>
</cp:coreProperties>
</file>