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daje odpa tab.č.4b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'Výdaje odpa tab.č.4b'!$1:$4</definedName>
    <definedName name="Print_Area" localSheetId="0">#REF!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I92" i="1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 s="1"/>
  <c r="H71"/>
  <c r="G71"/>
  <c r="F71"/>
  <c r="E71"/>
  <c r="D71"/>
  <c r="I70"/>
  <c r="I69"/>
  <c r="H69"/>
  <c r="G69"/>
  <c r="F69"/>
  <c r="E69"/>
  <c r="D69"/>
  <c r="I68"/>
  <c r="I67"/>
  <c r="I66"/>
  <c r="I65"/>
  <c r="I64"/>
  <c r="I63"/>
  <c r="I62"/>
  <c r="I61"/>
  <c r="I60"/>
  <c r="I59"/>
  <c r="I58"/>
  <c r="I57" s="1"/>
  <c r="H57"/>
  <c r="G57"/>
  <c r="F57"/>
  <c r="E57"/>
  <c r="D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3"/>
  <c r="G13"/>
  <c r="F13"/>
  <c r="E13"/>
  <c r="D13"/>
  <c r="I12"/>
  <c r="I11"/>
  <c r="I10"/>
  <c r="I9"/>
  <c r="I8"/>
  <c r="I7"/>
  <c r="I6"/>
  <c r="I5" s="1"/>
  <c r="H5"/>
  <c r="H93" s="1"/>
  <c r="G5"/>
  <c r="G93" s="1"/>
  <c r="F5"/>
  <c r="F93" s="1"/>
  <c r="E5"/>
  <c r="E93" s="1"/>
  <c r="D5"/>
  <c r="D93" s="1"/>
  <c r="I93" l="1"/>
</calcChain>
</file>

<file path=xl/sharedStrings.xml><?xml version="1.0" encoding="utf-8"?>
<sst xmlns="http://schemas.openxmlformats.org/spreadsheetml/2006/main" count="104" uniqueCount="65">
  <si>
    <t xml:space="preserve"> Plnění rozpočtu běžných výdajů dle jednotlivých ODPA a seskupených položek k 31. 12. 2013 (v tis. Kč)                            tabulka č. 4b</t>
  </si>
  <si>
    <t>OdPa</t>
  </si>
  <si>
    <t>Název oddíl, paragraf</t>
  </si>
  <si>
    <t>ORJ</t>
  </si>
  <si>
    <t>Běžné</t>
  </si>
  <si>
    <t>Platy, odvody</t>
  </si>
  <si>
    <t>Neinv.transf. PO zřízeným MOb</t>
  </si>
  <si>
    <t>Ost. neinv. transfery obyvatelstvu</t>
  </si>
  <si>
    <t>Ost. transfery a půjčky</t>
  </si>
  <si>
    <t>Skutečnost k 31. 12. 2013 běžné výdaje celkem</t>
  </si>
  <si>
    <t>Ozdravování hospodářských zvířata zvl.veterinární péče</t>
  </si>
  <si>
    <t>Silnice</t>
  </si>
  <si>
    <t>2010</t>
  </si>
  <si>
    <t>2020</t>
  </si>
  <si>
    <t>2040</t>
  </si>
  <si>
    <t>Ostatní záležitosti pozemních komunikací</t>
  </si>
  <si>
    <t>Odvádění a čištění odpadních vod a nakl. s  kaly</t>
  </si>
  <si>
    <t>Předškolní zařízení</t>
  </si>
  <si>
    <t>1010</t>
  </si>
  <si>
    <t>1050</t>
  </si>
  <si>
    <t>Základní školy</t>
  </si>
  <si>
    <t>Ostatní záležitosti předšk.výchovy a zákl.vzdělání</t>
  </si>
  <si>
    <t>Školní stravování při předšk.a zákl.vzdělávání</t>
  </si>
  <si>
    <t>Ostatní záležitosti kultury</t>
  </si>
  <si>
    <t>1040</t>
  </si>
  <si>
    <t>1060</t>
  </si>
  <si>
    <t>1260</t>
  </si>
  <si>
    <t>Ostatní záležitosti sdělovacích prostředků</t>
  </si>
  <si>
    <t>Ostatní záležitosti kultury,církví a sděl.prostř.</t>
  </si>
  <si>
    <t>1220</t>
  </si>
  <si>
    <t>1310</t>
  </si>
  <si>
    <t>Ostatní tělovýchovná činnost</t>
  </si>
  <si>
    <t>Využití volného času dětí a mládeže</t>
  </si>
  <si>
    <t>Ostatní zájmová činnost a rekreace</t>
  </si>
  <si>
    <t>Bytové hospodářství</t>
  </si>
  <si>
    <t>3010</t>
  </si>
  <si>
    <t>3020</t>
  </si>
  <si>
    <t>3030</t>
  </si>
  <si>
    <t>5020</t>
  </si>
  <si>
    <t>Nebytové hospodářství</t>
  </si>
  <si>
    <t>Pohřebnictví</t>
  </si>
  <si>
    <t>Územní plánování</t>
  </si>
  <si>
    <t>4010</t>
  </si>
  <si>
    <t>Komunální služby a územní rozvoj j.n.</t>
  </si>
  <si>
    <t>1240</t>
  </si>
  <si>
    <t>3040</t>
  </si>
  <si>
    <t>Péče o vzhled obcí a veřejnou zeleň</t>
  </si>
  <si>
    <t>Ostatní činnosti souvis.se službami pro obyvatelstvo</t>
  </si>
  <si>
    <t>Ostatní sociální péče a pomoc dětem a mládeži</t>
  </si>
  <si>
    <t>1120</t>
  </si>
  <si>
    <t>Osobní asist., peč.služba a podpora samost.bydlení</t>
  </si>
  <si>
    <t>Ostatní služby a činnosti v oblasti sociální péče</t>
  </si>
  <si>
    <t>Ostatní služby a činnosti v oblasti sociální prevence</t>
  </si>
  <si>
    <t>Ochrana obyvatelstva</t>
  </si>
  <si>
    <t>Bezpečnost a veřejný pořádek</t>
  </si>
  <si>
    <t>Volby do Parlamentu ČR</t>
  </si>
  <si>
    <t>Zastupitelstva obcí</t>
  </si>
  <si>
    <t>1250</t>
  </si>
  <si>
    <t>Volba prezidenta republiky</t>
  </si>
  <si>
    <t>Činnost místní správy</t>
  </si>
  <si>
    <t>Obecné příjmy a výdaje z finančních operací</t>
  </si>
  <si>
    <t>Pojištění funkčně nespecifikované</t>
  </si>
  <si>
    <t>Ostatní finanční operace</t>
  </si>
  <si>
    <t>Finanční vypořádání minulých let</t>
  </si>
  <si>
    <t>Běžné výdaje CELKEM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</si>
</sst>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0" fontId="5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39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40" applyNumberFormat="0" applyFill="0" applyAlignment="0" applyProtection="0"/>
    <xf numFmtId="0" fontId="14" fillId="0" borderId="41" applyNumberFormat="0" applyFill="0" applyAlignment="0" applyProtection="0"/>
    <xf numFmtId="0" fontId="15" fillId="0" borderId="42" applyNumberFormat="0" applyFill="0" applyAlignment="0" applyProtection="0"/>
    <xf numFmtId="0" fontId="15" fillId="0" borderId="0" applyNumberFormat="0" applyFill="0" applyBorder="0" applyAlignment="0" applyProtection="0"/>
    <xf numFmtId="0" fontId="16" fillId="25" borderId="43" applyNumberFormat="0" applyAlignment="0" applyProtection="0"/>
    <xf numFmtId="0" fontId="17" fillId="11" borderId="39" applyNumberFormat="0" applyAlignment="0" applyProtection="0"/>
    <xf numFmtId="0" fontId="18" fillId="0" borderId="44" applyNumberFormat="0" applyFill="0" applyAlignment="0" applyProtection="0"/>
    <xf numFmtId="0" fontId="19" fillId="26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7" fillId="27" borderId="45" applyNumberFormat="0" applyFont="0" applyAlignment="0" applyProtection="0"/>
    <xf numFmtId="0" fontId="20" fillId="24" borderId="46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7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1" xfId="1" applyFont="1" applyFill="1" applyBorder="1" applyAlignment="1">
      <alignment horizontal="left" vertical="center"/>
    </xf>
    <xf numFmtId="0" fontId="2" fillId="0" borderId="0" xfId="1"/>
    <xf numFmtId="0" fontId="4" fillId="0" borderId="2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5" fillId="0" borderId="6" xfId="2" applyBorder="1" applyAlignment="1">
      <alignment horizontal="center" vertical="center" wrapText="1"/>
    </xf>
    <xf numFmtId="0" fontId="5" fillId="0" borderId="7" xfId="2" applyBorder="1" applyAlignment="1">
      <alignment horizontal="center" vertical="center" wrapText="1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5" fillId="0" borderId="9" xfId="2" applyBorder="1" applyAlignment="1">
      <alignment horizontal="center" vertical="center" wrapText="1"/>
    </xf>
    <xf numFmtId="0" fontId="5" fillId="0" borderId="10" xfId="2" applyBorder="1" applyAlignment="1">
      <alignment horizontal="center" vertical="center" wrapText="1"/>
    </xf>
    <xf numFmtId="0" fontId="4" fillId="3" borderId="11" xfId="1" applyFont="1" applyFill="1" applyBorder="1" applyAlignment="1">
      <alignment horizontal="left" vertical="center"/>
    </xf>
    <xf numFmtId="0" fontId="2" fillId="3" borderId="12" xfId="1" applyFill="1" applyBorder="1" applyAlignment="1">
      <alignment horizontal="left" vertical="center"/>
    </xf>
    <xf numFmtId="0" fontId="2" fillId="3" borderId="13" xfId="1" applyFill="1" applyBorder="1" applyAlignment="1">
      <alignment horizontal="left" vertical="center"/>
    </xf>
    <xf numFmtId="3" fontId="4" fillId="3" borderId="14" xfId="1" applyNumberFormat="1" applyFont="1" applyFill="1" applyBorder="1" applyAlignment="1">
      <alignment horizontal="right"/>
    </xf>
    <xf numFmtId="3" fontId="4" fillId="3" borderId="13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0" fontId="6" fillId="4" borderId="16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right" vertical="center"/>
    </xf>
    <xf numFmtId="3" fontId="6" fillId="4" borderId="6" xfId="1" applyNumberFormat="1" applyFont="1" applyFill="1" applyBorder="1" applyAlignment="1">
      <alignment horizontal="right"/>
    </xf>
    <xf numFmtId="3" fontId="6" fillId="4" borderId="18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6" fillId="0" borderId="5" xfId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right" vertical="center"/>
    </xf>
    <xf numFmtId="0" fontId="6" fillId="4" borderId="20" xfId="1" applyNumberFormat="1" applyFont="1" applyFill="1" applyBorder="1" applyAlignment="1">
      <alignment horizontal="right"/>
    </xf>
    <xf numFmtId="3" fontId="6" fillId="0" borderId="21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0" fontId="6" fillId="0" borderId="16" xfId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right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right" vertical="center"/>
    </xf>
    <xf numFmtId="0" fontId="5" fillId="0" borderId="16" xfId="2" applyBorder="1" applyAlignment="1">
      <alignment horizontal="center" vertical="center"/>
    </xf>
    <xf numFmtId="0" fontId="5" fillId="0" borderId="17" xfId="2" applyBorder="1" applyAlignment="1">
      <alignment horizontal="right" vertical="center"/>
    </xf>
    <xf numFmtId="0" fontId="6" fillId="4" borderId="21" xfId="1" applyNumberFormat="1" applyFont="1" applyFill="1" applyBorder="1" applyAlignment="1">
      <alignment horizontal="right"/>
    </xf>
    <xf numFmtId="0" fontId="6" fillId="0" borderId="25" xfId="1" applyFont="1" applyBorder="1" applyAlignment="1">
      <alignment horizontal="center"/>
    </xf>
    <xf numFmtId="0" fontId="6" fillId="0" borderId="26" xfId="1" applyNumberFormat="1" applyFont="1" applyBorder="1" applyAlignment="1">
      <alignment horizontal="right"/>
    </xf>
    <xf numFmtId="0" fontId="6" fillId="4" borderId="18" xfId="1" applyNumberFormat="1" applyFont="1" applyFill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27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right" vertical="center"/>
    </xf>
    <xf numFmtId="0" fontId="6" fillId="0" borderId="28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horizontal="center"/>
    </xf>
    <xf numFmtId="0" fontId="6" fillId="0" borderId="20" xfId="1" applyNumberFormat="1" applyFont="1" applyBorder="1" applyAlignment="1">
      <alignment horizontal="right"/>
    </xf>
    <xf numFmtId="0" fontId="5" fillId="0" borderId="22" xfId="2" applyBorder="1" applyAlignment="1">
      <alignment horizontal="right" vertical="center"/>
    </xf>
    <xf numFmtId="0" fontId="6" fillId="0" borderId="23" xfId="1" applyFont="1" applyBorder="1" applyAlignment="1">
      <alignment horizontal="center" vertical="center"/>
    </xf>
    <xf numFmtId="0" fontId="6" fillId="0" borderId="28" xfId="1" applyNumberFormat="1" applyFont="1" applyBorder="1" applyAlignment="1">
      <alignment horizontal="right" vertical="center"/>
    </xf>
    <xf numFmtId="0" fontId="6" fillId="0" borderId="23" xfId="1" applyFont="1" applyBorder="1" applyAlignment="1">
      <alignment horizontal="center"/>
    </xf>
    <xf numFmtId="0" fontId="6" fillId="0" borderId="24" xfId="1" applyNumberFormat="1" applyFont="1" applyBorder="1" applyAlignment="1">
      <alignment horizontal="right"/>
    </xf>
    <xf numFmtId="0" fontId="5" fillId="0" borderId="5" xfId="2" applyBorder="1" applyAlignment="1">
      <alignment horizontal="center" vertical="center"/>
    </xf>
    <xf numFmtId="0" fontId="5" fillId="0" borderId="6" xfId="2" applyBorder="1" applyAlignment="1">
      <alignment horizontal="right" vertical="center"/>
    </xf>
    <xf numFmtId="0" fontId="6" fillId="0" borderId="30" xfId="1" applyFont="1" applyBorder="1" applyAlignment="1">
      <alignment horizontal="center"/>
    </xf>
    <xf numFmtId="0" fontId="6" fillId="0" borderId="31" xfId="1" applyNumberFormat="1" applyFont="1" applyBorder="1" applyAlignment="1">
      <alignment horizontal="right"/>
    </xf>
    <xf numFmtId="0" fontId="6" fillId="4" borderId="31" xfId="1" applyNumberFormat="1" applyFont="1" applyFill="1" applyBorder="1" applyAlignment="1">
      <alignment horizontal="right"/>
    </xf>
    <xf numFmtId="3" fontId="6" fillId="0" borderId="26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0" fontId="6" fillId="4" borderId="17" xfId="1" applyNumberFormat="1" applyFont="1" applyFill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1" fontId="6" fillId="0" borderId="23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right" vertical="center"/>
    </xf>
    <xf numFmtId="0" fontId="6" fillId="0" borderId="34" xfId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/>
    </xf>
    <xf numFmtId="3" fontId="6" fillId="0" borderId="18" xfId="1" applyNumberFormat="1" applyFont="1" applyFill="1" applyBorder="1" applyAlignment="1">
      <alignment horizontal="right"/>
    </xf>
    <xf numFmtId="0" fontId="2" fillId="0" borderId="0" xfId="1" applyFill="1"/>
    <xf numFmtId="3" fontId="6" fillId="0" borderId="35" xfId="1" applyNumberFormat="1" applyFont="1" applyBorder="1" applyAlignment="1">
      <alignment horizontal="right"/>
    </xf>
    <xf numFmtId="0" fontId="6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right" vertical="center"/>
    </xf>
    <xf numFmtId="3" fontId="4" fillId="3" borderId="36" xfId="1" applyNumberFormat="1" applyFont="1" applyFill="1" applyBorder="1" applyAlignment="1">
      <alignment horizontal="right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right" vertical="center"/>
    </xf>
    <xf numFmtId="0" fontId="6" fillId="4" borderId="21" xfId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0" fontId="6" fillId="4" borderId="20" xfId="1" applyFont="1" applyFill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right" vertical="center"/>
    </xf>
    <xf numFmtId="0" fontId="4" fillId="5" borderId="11" xfId="1" applyFont="1" applyFill="1" applyBorder="1" applyAlignment="1">
      <alignment horizontal="left" vertical="center"/>
    </xf>
    <xf numFmtId="0" fontId="2" fillId="5" borderId="12" xfId="1" applyFill="1" applyBorder="1" applyAlignment="1">
      <alignment horizontal="left" vertical="center"/>
    </xf>
    <xf numFmtId="0" fontId="2" fillId="5" borderId="13" xfId="1" applyFill="1" applyBorder="1" applyAlignment="1">
      <alignment horizontal="left" vertical="center"/>
    </xf>
    <xf numFmtId="3" fontId="4" fillId="5" borderId="14" xfId="1" applyNumberFormat="1" applyFont="1" applyFill="1" applyBorder="1" applyAlignment="1">
      <alignment horizontal="right"/>
    </xf>
    <xf numFmtId="3" fontId="4" fillId="5" borderId="36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3" fontId="4" fillId="0" borderId="0" xfId="1" applyNumberFormat="1" applyFont="1" applyBorder="1" applyAlignment="1">
      <alignment horizontal="right"/>
    </xf>
    <xf numFmtId="0" fontId="2" fillId="0" borderId="0" xfId="1" applyNumberFormat="1"/>
    <xf numFmtId="3" fontId="2" fillId="0" borderId="0" xfId="1" applyNumberFormat="1"/>
  </cellXfs>
  <cellStyles count="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2"/>
    <cellStyle name="Normální 3" xfId="39"/>
    <cellStyle name="Normální 4" xfId="40"/>
    <cellStyle name="Normální 5" xfId="41"/>
    <cellStyle name="Normální 6" xfId="42"/>
    <cellStyle name="normální_výdaje dle odpa tab. č. 4b" xfId="1"/>
    <cellStyle name="Note" xfId="43"/>
    <cellStyle name="Output" xfId="44"/>
    <cellStyle name="Procenta 2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C6" sqref="C6"/>
    </sheetView>
  </sheetViews>
  <sheetFormatPr defaultRowHeight="12.75"/>
  <cols>
    <col min="1" max="1" width="6.5703125" style="2" bestFit="1" customWidth="1"/>
    <col min="2" max="2" width="40" style="98" customWidth="1"/>
    <col min="3" max="3" width="5" style="98" bestFit="1" customWidth="1"/>
    <col min="4" max="9" width="15.7109375" style="99" customWidth="1"/>
    <col min="10" max="11" width="13.7109375" style="2" customWidth="1"/>
    <col min="12" max="256" width="9.140625" style="2"/>
    <col min="257" max="257" width="6.5703125" style="2" bestFit="1" customWidth="1"/>
    <col min="258" max="258" width="40" style="2" customWidth="1"/>
    <col min="259" max="259" width="5" style="2" bestFit="1" customWidth="1"/>
    <col min="260" max="265" width="15.7109375" style="2" customWidth="1"/>
    <col min="266" max="267" width="13.7109375" style="2" customWidth="1"/>
    <col min="268" max="512" width="9.140625" style="2"/>
    <col min="513" max="513" width="6.5703125" style="2" bestFit="1" customWidth="1"/>
    <col min="514" max="514" width="40" style="2" customWidth="1"/>
    <col min="515" max="515" width="5" style="2" bestFit="1" customWidth="1"/>
    <col min="516" max="521" width="15.7109375" style="2" customWidth="1"/>
    <col min="522" max="523" width="13.7109375" style="2" customWidth="1"/>
    <col min="524" max="768" width="9.140625" style="2"/>
    <col min="769" max="769" width="6.5703125" style="2" bestFit="1" customWidth="1"/>
    <col min="770" max="770" width="40" style="2" customWidth="1"/>
    <col min="771" max="771" width="5" style="2" bestFit="1" customWidth="1"/>
    <col min="772" max="777" width="15.7109375" style="2" customWidth="1"/>
    <col min="778" max="779" width="13.7109375" style="2" customWidth="1"/>
    <col min="780" max="1024" width="9.140625" style="2"/>
    <col min="1025" max="1025" width="6.5703125" style="2" bestFit="1" customWidth="1"/>
    <col min="1026" max="1026" width="40" style="2" customWidth="1"/>
    <col min="1027" max="1027" width="5" style="2" bestFit="1" customWidth="1"/>
    <col min="1028" max="1033" width="15.7109375" style="2" customWidth="1"/>
    <col min="1034" max="1035" width="13.7109375" style="2" customWidth="1"/>
    <col min="1036" max="1280" width="9.140625" style="2"/>
    <col min="1281" max="1281" width="6.5703125" style="2" bestFit="1" customWidth="1"/>
    <col min="1282" max="1282" width="40" style="2" customWidth="1"/>
    <col min="1283" max="1283" width="5" style="2" bestFit="1" customWidth="1"/>
    <col min="1284" max="1289" width="15.7109375" style="2" customWidth="1"/>
    <col min="1290" max="1291" width="13.7109375" style="2" customWidth="1"/>
    <col min="1292" max="1536" width="9.140625" style="2"/>
    <col min="1537" max="1537" width="6.5703125" style="2" bestFit="1" customWidth="1"/>
    <col min="1538" max="1538" width="40" style="2" customWidth="1"/>
    <col min="1539" max="1539" width="5" style="2" bestFit="1" customWidth="1"/>
    <col min="1540" max="1545" width="15.7109375" style="2" customWidth="1"/>
    <col min="1546" max="1547" width="13.7109375" style="2" customWidth="1"/>
    <col min="1548" max="1792" width="9.140625" style="2"/>
    <col min="1793" max="1793" width="6.5703125" style="2" bestFit="1" customWidth="1"/>
    <col min="1794" max="1794" width="40" style="2" customWidth="1"/>
    <col min="1795" max="1795" width="5" style="2" bestFit="1" customWidth="1"/>
    <col min="1796" max="1801" width="15.7109375" style="2" customWidth="1"/>
    <col min="1802" max="1803" width="13.7109375" style="2" customWidth="1"/>
    <col min="1804" max="2048" width="9.140625" style="2"/>
    <col min="2049" max="2049" width="6.5703125" style="2" bestFit="1" customWidth="1"/>
    <col min="2050" max="2050" width="40" style="2" customWidth="1"/>
    <col min="2051" max="2051" width="5" style="2" bestFit="1" customWidth="1"/>
    <col min="2052" max="2057" width="15.7109375" style="2" customWidth="1"/>
    <col min="2058" max="2059" width="13.7109375" style="2" customWidth="1"/>
    <col min="2060" max="2304" width="9.140625" style="2"/>
    <col min="2305" max="2305" width="6.5703125" style="2" bestFit="1" customWidth="1"/>
    <col min="2306" max="2306" width="40" style="2" customWidth="1"/>
    <col min="2307" max="2307" width="5" style="2" bestFit="1" customWidth="1"/>
    <col min="2308" max="2313" width="15.7109375" style="2" customWidth="1"/>
    <col min="2314" max="2315" width="13.7109375" style="2" customWidth="1"/>
    <col min="2316" max="2560" width="9.140625" style="2"/>
    <col min="2561" max="2561" width="6.5703125" style="2" bestFit="1" customWidth="1"/>
    <col min="2562" max="2562" width="40" style="2" customWidth="1"/>
    <col min="2563" max="2563" width="5" style="2" bestFit="1" customWidth="1"/>
    <col min="2564" max="2569" width="15.7109375" style="2" customWidth="1"/>
    <col min="2570" max="2571" width="13.7109375" style="2" customWidth="1"/>
    <col min="2572" max="2816" width="9.140625" style="2"/>
    <col min="2817" max="2817" width="6.5703125" style="2" bestFit="1" customWidth="1"/>
    <col min="2818" max="2818" width="40" style="2" customWidth="1"/>
    <col min="2819" max="2819" width="5" style="2" bestFit="1" customWidth="1"/>
    <col min="2820" max="2825" width="15.7109375" style="2" customWidth="1"/>
    <col min="2826" max="2827" width="13.7109375" style="2" customWidth="1"/>
    <col min="2828" max="3072" width="9.140625" style="2"/>
    <col min="3073" max="3073" width="6.5703125" style="2" bestFit="1" customWidth="1"/>
    <col min="3074" max="3074" width="40" style="2" customWidth="1"/>
    <col min="3075" max="3075" width="5" style="2" bestFit="1" customWidth="1"/>
    <col min="3076" max="3081" width="15.7109375" style="2" customWidth="1"/>
    <col min="3082" max="3083" width="13.7109375" style="2" customWidth="1"/>
    <col min="3084" max="3328" width="9.140625" style="2"/>
    <col min="3329" max="3329" width="6.5703125" style="2" bestFit="1" customWidth="1"/>
    <col min="3330" max="3330" width="40" style="2" customWidth="1"/>
    <col min="3331" max="3331" width="5" style="2" bestFit="1" customWidth="1"/>
    <col min="3332" max="3337" width="15.7109375" style="2" customWidth="1"/>
    <col min="3338" max="3339" width="13.7109375" style="2" customWidth="1"/>
    <col min="3340" max="3584" width="9.140625" style="2"/>
    <col min="3585" max="3585" width="6.5703125" style="2" bestFit="1" customWidth="1"/>
    <col min="3586" max="3586" width="40" style="2" customWidth="1"/>
    <col min="3587" max="3587" width="5" style="2" bestFit="1" customWidth="1"/>
    <col min="3588" max="3593" width="15.7109375" style="2" customWidth="1"/>
    <col min="3594" max="3595" width="13.7109375" style="2" customWidth="1"/>
    <col min="3596" max="3840" width="9.140625" style="2"/>
    <col min="3841" max="3841" width="6.5703125" style="2" bestFit="1" customWidth="1"/>
    <col min="3842" max="3842" width="40" style="2" customWidth="1"/>
    <col min="3843" max="3843" width="5" style="2" bestFit="1" customWidth="1"/>
    <col min="3844" max="3849" width="15.7109375" style="2" customWidth="1"/>
    <col min="3850" max="3851" width="13.7109375" style="2" customWidth="1"/>
    <col min="3852" max="4096" width="9.140625" style="2"/>
    <col min="4097" max="4097" width="6.5703125" style="2" bestFit="1" customWidth="1"/>
    <col min="4098" max="4098" width="40" style="2" customWidth="1"/>
    <col min="4099" max="4099" width="5" style="2" bestFit="1" customWidth="1"/>
    <col min="4100" max="4105" width="15.7109375" style="2" customWidth="1"/>
    <col min="4106" max="4107" width="13.7109375" style="2" customWidth="1"/>
    <col min="4108" max="4352" width="9.140625" style="2"/>
    <col min="4353" max="4353" width="6.5703125" style="2" bestFit="1" customWidth="1"/>
    <col min="4354" max="4354" width="40" style="2" customWidth="1"/>
    <col min="4355" max="4355" width="5" style="2" bestFit="1" customWidth="1"/>
    <col min="4356" max="4361" width="15.7109375" style="2" customWidth="1"/>
    <col min="4362" max="4363" width="13.7109375" style="2" customWidth="1"/>
    <col min="4364" max="4608" width="9.140625" style="2"/>
    <col min="4609" max="4609" width="6.5703125" style="2" bestFit="1" customWidth="1"/>
    <col min="4610" max="4610" width="40" style="2" customWidth="1"/>
    <col min="4611" max="4611" width="5" style="2" bestFit="1" customWidth="1"/>
    <col min="4612" max="4617" width="15.7109375" style="2" customWidth="1"/>
    <col min="4618" max="4619" width="13.7109375" style="2" customWidth="1"/>
    <col min="4620" max="4864" width="9.140625" style="2"/>
    <col min="4865" max="4865" width="6.5703125" style="2" bestFit="1" customWidth="1"/>
    <col min="4866" max="4866" width="40" style="2" customWidth="1"/>
    <col min="4867" max="4867" width="5" style="2" bestFit="1" customWidth="1"/>
    <col min="4868" max="4873" width="15.7109375" style="2" customWidth="1"/>
    <col min="4874" max="4875" width="13.7109375" style="2" customWidth="1"/>
    <col min="4876" max="5120" width="9.140625" style="2"/>
    <col min="5121" max="5121" width="6.5703125" style="2" bestFit="1" customWidth="1"/>
    <col min="5122" max="5122" width="40" style="2" customWidth="1"/>
    <col min="5123" max="5123" width="5" style="2" bestFit="1" customWidth="1"/>
    <col min="5124" max="5129" width="15.7109375" style="2" customWidth="1"/>
    <col min="5130" max="5131" width="13.7109375" style="2" customWidth="1"/>
    <col min="5132" max="5376" width="9.140625" style="2"/>
    <col min="5377" max="5377" width="6.5703125" style="2" bestFit="1" customWidth="1"/>
    <col min="5378" max="5378" width="40" style="2" customWidth="1"/>
    <col min="5379" max="5379" width="5" style="2" bestFit="1" customWidth="1"/>
    <col min="5380" max="5385" width="15.7109375" style="2" customWidth="1"/>
    <col min="5386" max="5387" width="13.7109375" style="2" customWidth="1"/>
    <col min="5388" max="5632" width="9.140625" style="2"/>
    <col min="5633" max="5633" width="6.5703125" style="2" bestFit="1" customWidth="1"/>
    <col min="5634" max="5634" width="40" style="2" customWidth="1"/>
    <col min="5635" max="5635" width="5" style="2" bestFit="1" customWidth="1"/>
    <col min="5636" max="5641" width="15.7109375" style="2" customWidth="1"/>
    <col min="5642" max="5643" width="13.7109375" style="2" customWidth="1"/>
    <col min="5644" max="5888" width="9.140625" style="2"/>
    <col min="5889" max="5889" width="6.5703125" style="2" bestFit="1" customWidth="1"/>
    <col min="5890" max="5890" width="40" style="2" customWidth="1"/>
    <col min="5891" max="5891" width="5" style="2" bestFit="1" customWidth="1"/>
    <col min="5892" max="5897" width="15.7109375" style="2" customWidth="1"/>
    <col min="5898" max="5899" width="13.7109375" style="2" customWidth="1"/>
    <col min="5900" max="6144" width="9.140625" style="2"/>
    <col min="6145" max="6145" width="6.5703125" style="2" bestFit="1" customWidth="1"/>
    <col min="6146" max="6146" width="40" style="2" customWidth="1"/>
    <col min="6147" max="6147" width="5" style="2" bestFit="1" customWidth="1"/>
    <col min="6148" max="6153" width="15.7109375" style="2" customWidth="1"/>
    <col min="6154" max="6155" width="13.7109375" style="2" customWidth="1"/>
    <col min="6156" max="6400" width="9.140625" style="2"/>
    <col min="6401" max="6401" width="6.5703125" style="2" bestFit="1" customWidth="1"/>
    <col min="6402" max="6402" width="40" style="2" customWidth="1"/>
    <col min="6403" max="6403" width="5" style="2" bestFit="1" customWidth="1"/>
    <col min="6404" max="6409" width="15.7109375" style="2" customWidth="1"/>
    <col min="6410" max="6411" width="13.7109375" style="2" customWidth="1"/>
    <col min="6412" max="6656" width="9.140625" style="2"/>
    <col min="6657" max="6657" width="6.5703125" style="2" bestFit="1" customWidth="1"/>
    <col min="6658" max="6658" width="40" style="2" customWidth="1"/>
    <col min="6659" max="6659" width="5" style="2" bestFit="1" customWidth="1"/>
    <col min="6660" max="6665" width="15.7109375" style="2" customWidth="1"/>
    <col min="6666" max="6667" width="13.7109375" style="2" customWidth="1"/>
    <col min="6668" max="6912" width="9.140625" style="2"/>
    <col min="6913" max="6913" width="6.5703125" style="2" bestFit="1" customWidth="1"/>
    <col min="6914" max="6914" width="40" style="2" customWidth="1"/>
    <col min="6915" max="6915" width="5" style="2" bestFit="1" customWidth="1"/>
    <col min="6916" max="6921" width="15.7109375" style="2" customWidth="1"/>
    <col min="6922" max="6923" width="13.7109375" style="2" customWidth="1"/>
    <col min="6924" max="7168" width="9.140625" style="2"/>
    <col min="7169" max="7169" width="6.5703125" style="2" bestFit="1" customWidth="1"/>
    <col min="7170" max="7170" width="40" style="2" customWidth="1"/>
    <col min="7171" max="7171" width="5" style="2" bestFit="1" customWidth="1"/>
    <col min="7172" max="7177" width="15.7109375" style="2" customWidth="1"/>
    <col min="7178" max="7179" width="13.7109375" style="2" customWidth="1"/>
    <col min="7180" max="7424" width="9.140625" style="2"/>
    <col min="7425" max="7425" width="6.5703125" style="2" bestFit="1" customWidth="1"/>
    <col min="7426" max="7426" width="40" style="2" customWidth="1"/>
    <col min="7427" max="7427" width="5" style="2" bestFit="1" customWidth="1"/>
    <col min="7428" max="7433" width="15.7109375" style="2" customWidth="1"/>
    <col min="7434" max="7435" width="13.7109375" style="2" customWidth="1"/>
    <col min="7436" max="7680" width="9.140625" style="2"/>
    <col min="7681" max="7681" width="6.5703125" style="2" bestFit="1" customWidth="1"/>
    <col min="7682" max="7682" width="40" style="2" customWidth="1"/>
    <col min="7683" max="7683" width="5" style="2" bestFit="1" customWidth="1"/>
    <col min="7684" max="7689" width="15.7109375" style="2" customWidth="1"/>
    <col min="7690" max="7691" width="13.7109375" style="2" customWidth="1"/>
    <col min="7692" max="7936" width="9.140625" style="2"/>
    <col min="7937" max="7937" width="6.5703125" style="2" bestFit="1" customWidth="1"/>
    <col min="7938" max="7938" width="40" style="2" customWidth="1"/>
    <col min="7939" max="7939" width="5" style="2" bestFit="1" customWidth="1"/>
    <col min="7940" max="7945" width="15.7109375" style="2" customWidth="1"/>
    <col min="7946" max="7947" width="13.7109375" style="2" customWidth="1"/>
    <col min="7948" max="8192" width="9.140625" style="2"/>
    <col min="8193" max="8193" width="6.5703125" style="2" bestFit="1" customWidth="1"/>
    <col min="8194" max="8194" width="40" style="2" customWidth="1"/>
    <col min="8195" max="8195" width="5" style="2" bestFit="1" customWidth="1"/>
    <col min="8196" max="8201" width="15.7109375" style="2" customWidth="1"/>
    <col min="8202" max="8203" width="13.7109375" style="2" customWidth="1"/>
    <col min="8204" max="8448" width="9.140625" style="2"/>
    <col min="8449" max="8449" width="6.5703125" style="2" bestFit="1" customWidth="1"/>
    <col min="8450" max="8450" width="40" style="2" customWidth="1"/>
    <col min="8451" max="8451" width="5" style="2" bestFit="1" customWidth="1"/>
    <col min="8452" max="8457" width="15.7109375" style="2" customWidth="1"/>
    <col min="8458" max="8459" width="13.7109375" style="2" customWidth="1"/>
    <col min="8460" max="8704" width="9.140625" style="2"/>
    <col min="8705" max="8705" width="6.5703125" style="2" bestFit="1" customWidth="1"/>
    <col min="8706" max="8706" width="40" style="2" customWidth="1"/>
    <col min="8707" max="8707" width="5" style="2" bestFit="1" customWidth="1"/>
    <col min="8708" max="8713" width="15.7109375" style="2" customWidth="1"/>
    <col min="8714" max="8715" width="13.7109375" style="2" customWidth="1"/>
    <col min="8716" max="8960" width="9.140625" style="2"/>
    <col min="8961" max="8961" width="6.5703125" style="2" bestFit="1" customWidth="1"/>
    <col min="8962" max="8962" width="40" style="2" customWidth="1"/>
    <col min="8963" max="8963" width="5" style="2" bestFit="1" customWidth="1"/>
    <col min="8964" max="8969" width="15.7109375" style="2" customWidth="1"/>
    <col min="8970" max="8971" width="13.7109375" style="2" customWidth="1"/>
    <col min="8972" max="9216" width="9.140625" style="2"/>
    <col min="9217" max="9217" width="6.5703125" style="2" bestFit="1" customWidth="1"/>
    <col min="9218" max="9218" width="40" style="2" customWidth="1"/>
    <col min="9219" max="9219" width="5" style="2" bestFit="1" customWidth="1"/>
    <col min="9220" max="9225" width="15.7109375" style="2" customWidth="1"/>
    <col min="9226" max="9227" width="13.7109375" style="2" customWidth="1"/>
    <col min="9228" max="9472" width="9.140625" style="2"/>
    <col min="9473" max="9473" width="6.5703125" style="2" bestFit="1" customWidth="1"/>
    <col min="9474" max="9474" width="40" style="2" customWidth="1"/>
    <col min="9475" max="9475" width="5" style="2" bestFit="1" customWidth="1"/>
    <col min="9476" max="9481" width="15.7109375" style="2" customWidth="1"/>
    <col min="9482" max="9483" width="13.7109375" style="2" customWidth="1"/>
    <col min="9484" max="9728" width="9.140625" style="2"/>
    <col min="9729" max="9729" width="6.5703125" style="2" bestFit="1" customWidth="1"/>
    <col min="9730" max="9730" width="40" style="2" customWidth="1"/>
    <col min="9731" max="9731" width="5" style="2" bestFit="1" customWidth="1"/>
    <col min="9732" max="9737" width="15.7109375" style="2" customWidth="1"/>
    <col min="9738" max="9739" width="13.7109375" style="2" customWidth="1"/>
    <col min="9740" max="9984" width="9.140625" style="2"/>
    <col min="9985" max="9985" width="6.5703125" style="2" bestFit="1" customWidth="1"/>
    <col min="9986" max="9986" width="40" style="2" customWidth="1"/>
    <col min="9987" max="9987" width="5" style="2" bestFit="1" customWidth="1"/>
    <col min="9988" max="9993" width="15.7109375" style="2" customWidth="1"/>
    <col min="9994" max="9995" width="13.7109375" style="2" customWidth="1"/>
    <col min="9996" max="10240" width="9.140625" style="2"/>
    <col min="10241" max="10241" width="6.5703125" style="2" bestFit="1" customWidth="1"/>
    <col min="10242" max="10242" width="40" style="2" customWidth="1"/>
    <col min="10243" max="10243" width="5" style="2" bestFit="1" customWidth="1"/>
    <col min="10244" max="10249" width="15.7109375" style="2" customWidth="1"/>
    <col min="10250" max="10251" width="13.7109375" style="2" customWidth="1"/>
    <col min="10252" max="10496" width="9.140625" style="2"/>
    <col min="10497" max="10497" width="6.5703125" style="2" bestFit="1" customWidth="1"/>
    <col min="10498" max="10498" width="40" style="2" customWidth="1"/>
    <col min="10499" max="10499" width="5" style="2" bestFit="1" customWidth="1"/>
    <col min="10500" max="10505" width="15.7109375" style="2" customWidth="1"/>
    <col min="10506" max="10507" width="13.7109375" style="2" customWidth="1"/>
    <col min="10508" max="10752" width="9.140625" style="2"/>
    <col min="10753" max="10753" width="6.5703125" style="2" bestFit="1" customWidth="1"/>
    <col min="10754" max="10754" width="40" style="2" customWidth="1"/>
    <col min="10755" max="10755" width="5" style="2" bestFit="1" customWidth="1"/>
    <col min="10756" max="10761" width="15.7109375" style="2" customWidth="1"/>
    <col min="10762" max="10763" width="13.7109375" style="2" customWidth="1"/>
    <col min="10764" max="11008" width="9.140625" style="2"/>
    <col min="11009" max="11009" width="6.5703125" style="2" bestFit="1" customWidth="1"/>
    <col min="11010" max="11010" width="40" style="2" customWidth="1"/>
    <col min="11011" max="11011" width="5" style="2" bestFit="1" customWidth="1"/>
    <col min="11012" max="11017" width="15.7109375" style="2" customWidth="1"/>
    <col min="11018" max="11019" width="13.7109375" style="2" customWidth="1"/>
    <col min="11020" max="11264" width="9.140625" style="2"/>
    <col min="11265" max="11265" width="6.5703125" style="2" bestFit="1" customWidth="1"/>
    <col min="11266" max="11266" width="40" style="2" customWidth="1"/>
    <col min="11267" max="11267" width="5" style="2" bestFit="1" customWidth="1"/>
    <col min="11268" max="11273" width="15.7109375" style="2" customWidth="1"/>
    <col min="11274" max="11275" width="13.7109375" style="2" customWidth="1"/>
    <col min="11276" max="11520" width="9.140625" style="2"/>
    <col min="11521" max="11521" width="6.5703125" style="2" bestFit="1" customWidth="1"/>
    <col min="11522" max="11522" width="40" style="2" customWidth="1"/>
    <col min="11523" max="11523" width="5" style="2" bestFit="1" customWidth="1"/>
    <col min="11524" max="11529" width="15.7109375" style="2" customWidth="1"/>
    <col min="11530" max="11531" width="13.7109375" style="2" customWidth="1"/>
    <col min="11532" max="11776" width="9.140625" style="2"/>
    <col min="11777" max="11777" width="6.5703125" style="2" bestFit="1" customWidth="1"/>
    <col min="11778" max="11778" width="40" style="2" customWidth="1"/>
    <col min="11779" max="11779" width="5" style="2" bestFit="1" customWidth="1"/>
    <col min="11780" max="11785" width="15.7109375" style="2" customWidth="1"/>
    <col min="11786" max="11787" width="13.7109375" style="2" customWidth="1"/>
    <col min="11788" max="12032" width="9.140625" style="2"/>
    <col min="12033" max="12033" width="6.5703125" style="2" bestFit="1" customWidth="1"/>
    <col min="12034" max="12034" width="40" style="2" customWidth="1"/>
    <col min="12035" max="12035" width="5" style="2" bestFit="1" customWidth="1"/>
    <col min="12036" max="12041" width="15.7109375" style="2" customWidth="1"/>
    <col min="12042" max="12043" width="13.7109375" style="2" customWidth="1"/>
    <col min="12044" max="12288" width="9.140625" style="2"/>
    <col min="12289" max="12289" width="6.5703125" style="2" bestFit="1" customWidth="1"/>
    <col min="12290" max="12290" width="40" style="2" customWidth="1"/>
    <col min="12291" max="12291" width="5" style="2" bestFit="1" customWidth="1"/>
    <col min="12292" max="12297" width="15.7109375" style="2" customWidth="1"/>
    <col min="12298" max="12299" width="13.7109375" style="2" customWidth="1"/>
    <col min="12300" max="12544" width="9.140625" style="2"/>
    <col min="12545" max="12545" width="6.5703125" style="2" bestFit="1" customWidth="1"/>
    <col min="12546" max="12546" width="40" style="2" customWidth="1"/>
    <col min="12547" max="12547" width="5" style="2" bestFit="1" customWidth="1"/>
    <col min="12548" max="12553" width="15.7109375" style="2" customWidth="1"/>
    <col min="12554" max="12555" width="13.7109375" style="2" customWidth="1"/>
    <col min="12556" max="12800" width="9.140625" style="2"/>
    <col min="12801" max="12801" width="6.5703125" style="2" bestFit="1" customWidth="1"/>
    <col min="12802" max="12802" width="40" style="2" customWidth="1"/>
    <col min="12803" max="12803" width="5" style="2" bestFit="1" customWidth="1"/>
    <col min="12804" max="12809" width="15.7109375" style="2" customWidth="1"/>
    <col min="12810" max="12811" width="13.7109375" style="2" customWidth="1"/>
    <col min="12812" max="13056" width="9.140625" style="2"/>
    <col min="13057" max="13057" width="6.5703125" style="2" bestFit="1" customWidth="1"/>
    <col min="13058" max="13058" width="40" style="2" customWidth="1"/>
    <col min="13059" max="13059" width="5" style="2" bestFit="1" customWidth="1"/>
    <col min="13060" max="13065" width="15.7109375" style="2" customWidth="1"/>
    <col min="13066" max="13067" width="13.7109375" style="2" customWidth="1"/>
    <col min="13068" max="13312" width="9.140625" style="2"/>
    <col min="13313" max="13313" width="6.5703125" style="2" bestFit="1" customWidth="1"/>
    <col min="13314" max="13314" width="40" style="2" customWidth="1"/>
    <col min="13315" max="13315" width="5" style="2" bestFit="1" customWidth="1"/>
    <col min="13316" max="13321" width="15.7109375" style="2" customWidth="1"/>
    <col min="13322" max="13323" width="13.7109375" style="2" customWidth="1"/>
    <col min="13324" max="13568" width="9.140625" style="2"/>
    <col min="13569" max="13569" width="6.5703125" style="2" bestFit="1" customWidth="1"/>
    <col min="13570" max="13570" width="40" style="2" customWidth="1"/>
    <col min="13571" max="13571" width="5" style="2" bestFit="1" customWidth="1"/>
    <col min="13572" max="13577" width="15.7109375" style="2" customWidth="1"/>
    <col min="13578" max="13579" width="13.7109375" style="2" customWidth="1"/>
    <col min="13580" max="13824" width="9.140625" style="2"/>
    <col min="13825" max="13825" width="6.5703125" style="2" bestFit="1" customWidth="1"/>
    <col min="13826" max="13826" width="40" style="2" customWidth="1"/>
    <col min="13827" max="13827" width="5" style="2" bestFit="1" customWidth="1"/>
    <col min="13828" max="13833" width="15.7109375" style="2" customWidth="1"/>
    <col min="13834" max="13835" width="13.7109375" style="2" customWidth="1"/>
    <col min="13836" max="14080" width="9.140625" style="2"/>
    <col min="14081" max="14081" width="6.5703125" style="2" bestFit="1" customWidth="1"/>
    <col min="14082" max="14082" width="40" style="2" customWidth="1"/>
    <col min="14083" max="14083" width="5" style="2" bestFit="1" customWidth="1"/>
    <col min="14084" max="14089" width="15.7109375" style="2" customWidth="1"/>
    <col min="14090" max="14091" width="13.7109375" style="2" customWidth="1"/>
    <col min="14092" max="14336" width="9.140625" style="2"/>
    <col min="14337" max="14337" width="6.5703125" style="2" bestFit="1" customWidth="1"/>
    <col min="14338" max="14338" width="40" style="2" customWidth="1"/>
    <col min="14339" max="14339" width="5" style="2" bestFit="1" customWidth="1"/>
    <col min="14340" max="14345" width="15.7109375" style="2" customWidth="1"/>
    <col min="14346" max="14347" width="13.7109375" style="2" customWidth="1"/>
    <col min="14348" max="14592" width="9.140625" style="2"/>
    <col min="14593" max="14593" width="6.5703125" style="2" bestFit="1" customWidth="1"/>
    <col min="14594" max="14594" width="40" style="2" customWidth="1"/>
    <col min="14595" max="14595" width="5" style="2" bestFit="1" customWidth="1"/>
    <col min="14596" max="14601" width="15.7109375" style="2" customWidth="1"/>
    <col min="14602" max="14603" width="13.7109375" style="2" customWidth="1"/>
    <col min="14604" max="14848" width="9.140625" style="2"/>
    <col min="14849" max="14849" width="6.5703125" style="2" bestFit="1" customWidth="1"/>
    <col min="14850" max="14850" width="40" style="2" customWidth="1"/>
    <col min="14851" max="14851" width="5" style="2" bestFit="1" customWidth="1"/>
    <col min="14852" max="14857" width="15.7109375" style="2" customWidth="1"/>
    <col min="14858" max="14859" width="13.7109375" style="2" customWidth="1"/>
    <col min="14860" max="15104" width="9.140625" style="2"/>
    <col min="15105" max="15105" width="6.5703125" style="2" bestFit="1" customWidth="1"/>
    <col min="15106" max="15106" width="40" style="2" customWidth="1"/>
    <col min="15107" max="15107" width="5" style="2" bestFit="1" customWidth="1"/>
    <col min="15108" max="15113" width="15.7109375" style="2" customWidth="1"/>
    <col min="15114" max="15115" width="13.7109375" style="2" customWidth="1"/>
    <col min="15116" max="15360" width="9.140625" style="2"/>
    <col min="15361" max="15361" width="6.5703125" style="2" bestFit="1" customWidth="1"/>
    <col min="15362" max="15362" width="40" style="2" customWidth="1"/>
    <col min="15363" max="15363" width="5" style="2" bestFit="1" customWidth="1"/>
    <col min="15364" max="15369" width="15.7109375" style="2" customWidth="1"/>
    <col min="15370" max="15371" width="13.7109375" style="2" customWidth="1"/>
    <col min="15372" max="15616" width="9.140625" style="2"/>
    <col min="15617" max="15617" width="6.5703125" style="2" bestFit="1" customWidth="1"/>
    <col min="15618" max="15618" width="40" style="2" customWidth="1"/>
    <col min="15619" max="15619" width="5" style="2" bestFit="1" customWidth="1"/>
    <col min="15620" max="15625" width="15.7109375" style="2" customWidth="1"/>
    <col min="15626" max="15627" width="13.7109375" style="2" customWidth="1"/>
    <col min="15628" max="15872" width="9.140625" style="2"/>
    <col min="15873" max="15873" width="6.5703125" style="2" bestFit="1" customWidth="1"/>
    <col min="15874" max="15874" width="40" style="2" customWidth="1"/>
    <col min="15875" max="15875" width="5" style="2" bestFit="1" customWidth="1"/>
    <col min="15876" max="15881" width="15.7109375" style="2" customWidth="1"/>
    <col min="15882" max="15883" width="13.7109375" style="2" customWidth="1"/>
    <col min="15884" max="16128" width="9.140625" style="2"/>
    <col min="16129" max="16129" width="6.5703125" style="2" bestFit="1" customWidth="1"/>
    <col min="16130" max="16130" width="40" style="2" customWidth="1"/>
    <col min="16131" max="16131" width="5" style="2" bestFit="1" customWidth="1"/>
    <col min="16132" max="16137" width="15.7109375" style="2" customWidth="1"/>
    <col min="16138" max="16139" width="13.7109375" style="2" customWidth="1"/>
    <col min="16140" max="16384" width="9.140625" style="2"/>
  </cols>
  <sheetData>
    <row r="1" spans="1:9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>
      <c r="A3" s="7"/>
      <c r="B3" s="8"/>
      <c r="C3" s="8"/>
      <c r="D3" s="9"/>
      <c r="E3" s="9"/>
      <c r="F3" s="9"/>
      <c r="G3" s="9"/>
      <c r="H3" s="9"/>
      <c r="I3" s="10"/>
    </row>
    <row r="4" spans="1:9" ht="33.75" customHeight="1" thickBot="1">
      <c r="A4" s="11"/>
      <c r="B4" s="12"/>
      <c r="C4" s="12"/>
      <c r="D4" s="13"/>
      <c r="E4" s="13"/>
      <c r="F4" s="13"/>
      <c r="G4" s="13"/>
      <c r="H4" s="13"/>
      <c r="I4" s="14"/>
    </row>
    <row r="5" spans="1:9" ht="13.5" thickBot="1">
      <c r="A5" s="15"/>
      <c r="B5" s="16"/>
      <c r="C5" s="17"/>
      <c r="D5" s="18">
        <f>SUM(D6:D12)</f>
        <v>6182</v>
      </c>
      <c r="E5" s="19">
        <f>SUM(E7:E10)</f>
        <v>0</v>
      </c>
      <c r="F5" s="19">
        <f>SUM(F7:F10)</f>
        <v>14210</v>
      </c>
      <c r="G5" s="19">
        <f>SUM(G7:G10)</f>
        <v>0</v>
      </c>
      <c r="H5" s="19">
        <f>SUM(H7:H11)</f>
        <v>20</v>
      </c>
      <c r="I5" s="20">
        <f>SUM(I6:I12)</f>
        <v>20412</v>
      </c>
    </row>
    <row r="6" spans="1:9">
      <c r="A6" s="21">
        <v>1014</v>
      </c>
      <c r="B6" s="22" t="s">
        <v>10</v>
      </c>
      <c r="C6" s="23">
        <v>5020</v>
      </c>
      <c r="D6" s="24">
        <v>43</v>
      </c>
      <c r="E6" s="25">
        <v>0</v>
      </c>
      <c r="F6" s="25">
        <v>0</v>
      </c>
      <c r="G6" s="25">
        <v>0</v>
      </c>
      <c r="H6" s="25">
        <v>0</v>
      </c>
      <c r="I6" s="26">
        <f t="shared" ref="I6:I12" si="0">SUM(D6:H6)</f>
        <v>43</v>
      </c>
    </row>
    <row r="7" spans="1:9">
      <c r="A7" s="27">
        <v>2212</v>
      </c>
      <c r="B7" s="28" t="s">
        <v>11</v>
      </c>
      <c r="C7" s="29" t="s">
        <v>12</v>
      </c>
      <c r="D7" s="30">
        <v>169</v>
      </c>
      <c r="E7" s="31">
        <v>0</v>
      </c>
      <c r="F7" s="31">
        <v>0</v>
      </c>
      <c r="G7" s="31">
        <v>0</v>
      </c>
      <c r="H7" s="31">
        <v>0</v>
      </c>
      <c r="I7" s="26">
        <f t="shared" si="0"/>
        <v>169</v>
      </c>
    </row>
    <row r="8" spans="1:9">
      <c r="A8" s="27"/>
      <c r="B8" s="28"/>
      <c r="C8" s="29" t="s">
        <v>13</v>
      </c>
      <c r="D8" s="30">
        <v>0</v>
      </c>
      <c r="E8" s="31">
        <v>0</v>
      </c>
      <c r="F8" s="31">
        <v>14210</v>
      </c>
      <c r="G8" s="31">
        <v>0</v>
      </c>
      <c r="H8" s="31">
        <v>0</v>
      </c>
      <c r="I8" s="26">
        <f t="shared" si="0"/>
        <v>14210</v>
      </c>
    </row>
    <row r="9" spans="1:9">
      <c r="A9" s="32"/>
      <c r="B9" s="33"/>
      <c r="C9" s="29" t="s">
        <v>14</v>
      </c>
      <c r="D9" s="30">
        <v>568</v>
      </c>
      <c r="E9" s="31">
        <v>0</v>
      </c>
      <c r="F9" s="31">
        <v>0</v>
      </c>
      <c r="G9" s="31">
        <v>0</v>
      </c>
      <c r="H9" s="31">
        <v>0</v>
      </c>
      <c r="I9" s="26">
        <f t="shared" si="0"/>
        <v>568</v>
      </c>
    </row>
    <row r="10" spans="1:9">
      <c r="A10" s="34">
        <v>2219</v>
      </c>
      <c r="B10" s="35" t="s">
        <v>15</v>
      </c>
      <c r="C10" s="29" t="s">
        <v>14</v>
      </c>
      <c r="D10" s="30">
        <v>5282</v>
      </c>
      <c r="E10" s="31">
        <v>0</v>
      </c>
      <c r="F10" s="31">
        <v>0</v>
      </c>
      <c r="G10" s="31">
        <v>0</v>
      </c>
      <c r="H10" s="31">
        <v>0</v>
      </c>
      <c r="I10" s="26">
        <f t="shared" si="0"/>
        <v>5282</v>
      </c>
    </row>
    <row r="11" spans="1:9">
      <c r="A11" s="36"/>
      <c r="B11" s="37"/>
      <c r="C11" s="38">
        <v>1060</v>
      </c>
      <c r="D11" s="30">
        <v>0</v>
      </c>
      <c r="E11" s="31">
        <v>0</v>
      </c>
      <c r="F11" s="31">
        <v>0</v>
      </c>
      <c r="G11" s="31">
        <v>0</v>
      </c>
      <c r="H11" s="31">
        <v>20</v>
      </c>
      <c r="I11" s="26">
        <f t="shared" si="0"/>
        <v>20</v>
      </c>
    </row>
    <row r="12" spans="1:9" ht="13.5" thickBot="1">
      <c r="A12" s="39">
        <v>2321</v>
      </c>
      <c r="B12" s="40" t="s">
        <v>16</v>
      </c>
      <c r="C12" s="41">
        <v>2010</v>
      </c>
      <c r="D12" s="42">
        <v>120</v>
      </c>
      <c r="E12" s="43">
        <v>0</v>
      </c>
      <c r="F12" s="43">
        <v>0</v>
      </c>
      <c r="G12" s="43">
        <v>0</v>
      </c>
      <c r="H12" s="43">
        <v>0</v>
      </c>
      <c r="I12" s="44">
        <f t="shared" si="0"/>
        <v>120</v>
      </c>
    </row>
    <row r="13" spans="1:9" ht="13.5" thickBot="1">
      <c r="A13" s="15"/>
      <c r="B13" s="16"/>
      <c r="C13" s="17"/>
      <c r="D13" s="18">
        <f t="shared" ref="D13:I13" si="1">SUM(D14:D56)</f>
        <v>84399</v>
      </c>
      <c r="E13" s="19">
        <f t="shared" si="1"/>
        <v>142</v>
      </c>
      <c r="F13" s="19">
        <f t="shared" si="1"/>
        <v>106664</v>
      </c>
      <c r="G13" s="19">
        <f t="shared" si="1"/>
        <v>1447</v>
      </c>
      <c r="H13" s="19">
        <f t="shared" si="1"/>
        <v>3613</v>
      </c>
      <c r="I13" s="20">
        <f t="shared" si="1"/>
        <v>196265</v>
      </c>
    </row>
    <row r="14" spans="1:9">
      <c r="A14" s="45">
        <v>3111</v>
      </c>
      <c r="B14" s="46" t="s">
        <v>17</v>
      </c>
      <c r="C14" s="29" t="s">
        <v>18</v>
      </c>
      <c r="D14" s="30">
        <v>181</v>
      </c>
      <c r="E14" s="31">
        <v>0</v>
      </c>
      <c r="F14" s="31">
        <v>0</v>
      </c>
      <c r="G14" s="31">
        <v>0</v>
      </c>
      <c r="H14" s="31">
        <v>0</v>
      </c>
      <c r="I14" s="26">
        <f t="shared" ref="I14:I56" si="2">SUM(D14:H14)</f>
        <v>181</v>
      </c>
    </row>
    <row r="15" spans="1:9">
      <c r="A15" s="27"/>
      <c r="B15" s="28"/>
      <c r="C15" s="29" t="s">
        <v>19</v>
      </c>
      <c r="D15" s="30">
        <v>0</v>
      </c>
      <c r="E15" s="31">
        <v>0</v>
      </c>
      <c r="F15" s="31">
        <v>9144</v>
      </c>
      <c r="G15" s="31">
        <v>0</v>
      </c>
      <c r="H15" s="31">
        <v>0</v>
      </c>
      <c r="I15" s="26">
        <f t="shared" si="2"/>
        <v>9144</v>
      </c>
    </row>
    <row r="16" spans="1:9">
      <c r="A16" s="32"/>
      <c r="B16" s="33"/>
      <c r="C16" s="29" t="s">
        <v>14</v>
      </c>
      <c r="D16" s="30">
        <v>3539</v>
      </c>
      <c r="E16" s="31">
        <v>0</v>
      </c>
      <c r="F16" s="31">
        <v>0</v>
      </c>
      <c r="G16" s="31">
        <v>0</v>
      </c>
      <c r="H16" s="31">
        <v>0</v>
      </c>
      <c r="I16" s="26">
        <f t="shared" si="2"/>
        <v>3539</v>
      </c>
    </row>
    <row r="17" spans="1:9">
      <c r="A17" s="34">
        <v>3113</v>
      </c>
      <c r="B17" s="47" t="s">
        <v>20</v>
      </c>
      <c r="C17" s="29" t="s">
        <v>18</v>
      </c>
      <c r="D17" s="30">
        <v>1900</v>
      </c>
      <c r="E17" s="31">
        <v>0</v>
      </c>
      <c r="F17" s="31">
        <v>0</v>
      </c>
      <c r="G17" s="31">
        <v>0</v>
      </c>
      <c r="H17" s="31">
        <v>0</v>
      </c>
      <c r="I17" s="26">
        <f t="shared" si="2"/>
        <v>1900</v>
      </c>
    </row>
    <row r="18" spans="1:9">
      <c r="A18" s="27"/>
      <c r="B18" s="28"/>
      <c r="C18" s="29" t="s">
        <v>19</v>
      </c>
      <c r="D18" s="30">
        <v>0</v>
      </c>
      <c r="E18" s="31">
        <v>0</v>
      </c>
      <c r="F18" s="31">
        <v>29841</v>
      </c>
      <c r="G18" s="31">
        <v>0</v>
      </c>
      <c r="H18" s="31">
        <v>0</v>
      </c>
      <c r="I18" s="26">
        <f t="shared" si="2"/>
        <v>29841</v>
      </c>
    </row>
    <row r="19" spans="1:9">
      <c r="A19" s="32"/>
      <c r="B19" s="33"/>
      <c r="C19" s="29" t="s">
        <v>14</v>
      </c>
      <c r="D19" s="30">
        <v>3564</v>
      </c>
      <c r="E19" s="31">
        <v>0</v>
      </c>
      <c r="F19" s="31">
        <v>0</v>
      </c>
      <c r="G19" s="31">
        <v>0</v>
      </c>
      <c r="H19" s="31">
        <v>0</v>
      </c>
      <c r="I19" s="26">
        <f t="shared" si="2"/>
        <v>3564</v>
      </c>
    </row>
    <row r="20" spans="1:9">
      <c r="A20" s="48">
        <v>3119</v>
      </c>
      <c r="B20" s="49" t="s">
        <v>21</v>
      </c>
      <c r="C20" s="29" t="s">
        <v>18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26">
        <f t="shared" si="2"/>
        <v>0</v>
      </c>
    </row>
    <row r="21" spans="1:9">
      <c r="A21" s="34">
        <v>3141</v>
      </c>
      <c r="B21" s="47" t="s">
        <v>22</v>
      </c>
      <c r="C21" s="29" t="s">
        <v>18</v>
      </c>
      <c r="D21" s="30">
        <v>1288</v>
      </c>
      <c r="E21" s="31">
        <v>0</v>
      </c>
      <c r="F21" s="31">
        <v>0</v>
      </c>
      <c r="G21" s="31">
        <v>0</v>
      </c>
      <c r="H21" s="31">
        <v>0</v>
      </c>
      <c r="I21" s="26">
        <f t="shared" si="2"/>
        <v>1288</v>
      </c>
    </row>
    <row r="22" spans="1:9">
      <c r="A22" s="36"/>
      <c r="B22" s="50"/>
      <c r="C22" s="29">
        <v>2040</v>
      </c>
      <c r="D22" s="30">
        <v>35</v>
      </c>
      <c r="E22" s="31">
        <v>0</v>
      </c>
      <c r="F22" s="31">
        <v>0</v>
      </c>
      <c r="G22" s="31">
        <v>0</v>
      </c>
      <c r="H22" s="31">
        <v>0</v>
      </c>
      <c r="I22" s="26">
        <f t="shared" si="2"/>
        <v>35</v>
      </c>
    </row>
    <row r="23" spans="1:9">
      <c r="A23" s="34">
        <v>3319</v>
      </c>
      <c r="B23" s="47" t="s">
        <v>23</v>
      </c>
      <c r="C23" s="29" t="s">
        <v>18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26">
        <f t="shared" si="2"/>
        <v>0</v>
      </c>
    </row>
    <row r="24" spans="1:9">
      <c r="A24" s="27"/>
      <c r="B24" s="28"/>
      <c r="C24" s="29" t="s">
        <v>24</v>
      </c>
      <c r="D24" s="30">
        <v>0</v>
      </c>
      <c r="E24" s="31">
        <v>0</v>
      </c>
      <c r="F24" s="31">
        <v>8804</v>
      </c>
      <c r="G24" s="31">
        <v>0</v>
      </c>
      <c r="H24" s="31">
        <v>0</v>
      </c>
      <c r="I24" s="26">
        <f t="shared" si="2"/>
        <v>8804</v>
      </c>
    </row>
    <row r="25" spans="1:9">
      <c r="A25" s="27"/>
      <c r="B25" s="28"/>
      <c r="C25" s="29" t="s">
        <v>25</v>
      </c>
      <c r="D25" s="30">
        <v>0</v>
      </c>
      <c r="E25" s="31">
        <v>0</v>
      </c>
      <c r="F25" s="31">
        <v>0</v>
      </c>
      <c r="G25" s="31">
        <v>166</v>
      </c>
      <c r="H25" s="31">
        <v>1075</v>
      </c>
      <c r="I25" s="26">
        <f t="shared" si="2"/>
        <v>1241</v>
      </c>
    </row>
    <row r="26" spans="1:9">
      <c r="A26" s="27"/>
      <c r="B26" s="28"/>
      <c r="C26" s="29" t="s">
        <v>26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26">
        <f t="shared" si="2"/>
        <v>0</v>
      </c>
    </row>
    <row r="27" spans="1:9">
      <c r="A27" s="51">
        <v>3349</v>
      </c>
      <c r="B27" s="52" t="s">
        <v>27</v>
      </c>
      <c r="C27" s="29" t="s">
        <v>26</v>
      </c>
      <c r="D27" s="30">
        <v>1613</v>
      </c>
      <c r="E27" s="31">
        <v>0</v>
      </c>
      <c r="F27" s="31">
        <v>0</v>
      </c>
      <c r="G27" s="31">
        <v>0</v>
      </c>
      <c r="H27" s="31">
        <v>0</v>
      </c>
      <c r="I27" s="26">
        <f t="shared" si="2"/>
        <v>1613</v>
      </c>
    </row>
    <row r="28" spans="1:9">
      <c r="A28" s="34">
        <v>3399</v>
      </c>
      <c r="B28" s="47" t="s">
        <v>28</v>
      </c>
      <c r="C28" s="29" t="s">
        <v>29</v>
      </c>
      <c r="D28" s="30">
        <v>361</v>
      </c>
      <c r="E28" s="31">
        <v>0</v>
      </c>
      <c r="F28" s="31">
        <v>0</v>
      </c>
      <c r="G28" s="31">
        <v>0</v>
      </c>
      <c r="H28" s="31">
        <v>0</v>
      </c>
      <c r="I28" s="26">
        <f t="shared" si="2"/>
        <v>361</v>
      </c>
    </row>
    <row r="29" spans="1:9">
      <c r="A29" s="32"/>
      <c r="B29" s="33"/>
      <c r="C29" s="29" t="s">
        <v>30</v>
      </c>
      <c r="D29" s="30">
        <v>0</v>
      </c>
      <c r="E29" s="31">
        <v>142</v>
      </c>
      <c r="F29" s="31">
        <v>0</v>
      </c>
      <c r="G29" s="31">
        <v>0</v>
      </c>
      <c r="H29" s="31">
        <v>0</v>
      </c>
      <c r="I29" s="26">
        <f t="shared" si="2"/>
        <v>142</v>
      </c>
    </row>
    <row r="30" spans="1:9">
      <c r="A30" s="48">
        <v>3419</v>
      </c>
      <c r="B30" s="49" t="s">
        <v>31</v>
      </c>
      <c r="C30" s="29">
        <v>1060</v>
      </c>
      <c r="D30" s="30">
        <v>0</v>
      </c>
      <c r="E30" s="31">
        <v>0</v>
      </c>
      <c r="F30" s="31">
        <v>0</v>
      </c>
      <c r="G30" s="31">
        <v>56</v>
      </c>
      <c r="H30" s="31">
        <v>2268</v>
      </c>
      <c r="I30" s="26">
        <f t="shared" si="2"/>
        <v>2324</v>
      </c>
    </row>
    <row r="31" spans="1:9">
      <c r="A31" s="53">
        <v>3421</v>
      </c>
      <c r="B31" s="54" t="s">
        <v>32</v>
      </c>
      <c r="C31" s="29">
        <v>2040</v>
      </c>
      <c r="D31" s="30">
        <v>189</v>
      </c>
      <c r="E31" s="31">
        <v>0</v>
      </c>
      <c r="F31" s="31">
        <v>0</v>
      </c>
      <c r="G31" s="31">
        <v>0</v>
      </c>
      <c r="H31" s="31">
        <v>0</v>
      </c>
      <c r="I31" s="26">
        <f t="shared" si="2"/>
        <v>189</v>
      </c>
    </row>
    <row r="32" spans="1:9">
      <c r="A32" s="53">
        <v>3429</v>
      </c>
      <c r="B32" s="54" t="s">
        <v>33</v>
      </c>
      <c r="C32" s="29">
        <v>1060</v>
      </c>
      <c r="D32" s="30">
        <v>0</v>
      </c>
      <c r="E32" s="31">
        <v>0</v>
      </c>
      <c r="F32" s="31">
        <v>0</v>
      </c>
      <c r="G32" s="31">
        <v>0</v>
      </c>
      <c r="H32" s="31">
        <v>10</v>
      </c>
      <c r="I32" s="26">
        <f t="shared" si="2"/>
        <v>10</v>
      </c>
    </row>
    <row r="33" spans="1:9">
      <c r="A33" s="34">
        <v>3612</v>
      </c>
      <c r="B33" s="47" t="s">
        <v>34</v>
      </c>
      <c r="C33" s="29" t="s">
        <v>26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26">
        <f t="shared" si="2"/>
        <v>0</v>
      </c>
    </row>
    <row r="34" spans="1:9">
      <c r="A34" s="27"/>
      <c r="B34" s="28"/>
      <c r="C34" s="29" t="s">
        <v>13</v>
      </c>
      <c r="D34" s="30">
        <v>0</v>
      </c>
      <c r="E34" s="31">
        <v>0</v>
      </c>
      <c r="F34" s="31">
        <v>1613</v>
      </c>
      <c r="G34" s="31">
        <v>0</v>
      </c>
      <c r="H34" s="31">
        <v>0</v>
      </c>
      <c r="I34" s="26">
        <f t="shared" si="2"/>
        <v>1613</v>
      </c>
    </row>
    <row r="35" spans="1:9">
      <c r="A35" s="27"/>
      <c r="B35" s="28"/>
      <c r="C35" s="29" t="s">
        <v>14</v>
      </c>
      <c r="D35" s="30">
        <v>4754</v>
      </c>
      <c r="E35" s="31">
        <v>0</v>
      </c>
      <c r="F35" s="31">
        <v>0</v>
      </c>
      <c r="G35" s="31">
        <v>0</v>
      </c>
      <c r="H35" s="31">
        <v>0</v>
      </c>
      <c r="I35" s="26">
        <f t="shared" si="2"/>
        <v>4754</v>
      </c>
    </row>
    <row r="36" spans="1:9">
      <c r="A36" s="27"/>
      <c r="B36" s="28"/>
      <c r="C36" s="29" t="s">
        <v>35</v>
      </c>
      <c r="D36" s="30">
        <v>1258</v>
      </c>
      <c r="E36" s="31">
        <v>0</v>
      </c>
      <c r="F36" s="31">
        <v>0</v>
      </c>
      <c r="G36" s="31">
        <v>0</v>
      </c>
      <c r="H36" s="31">
        <v>0</v>
      </c>
      <c r="I36" s="26">
        <f t="shared" si="2"/>
        <v>1258</v>
      </c>
    </row>
    <row r="37" spans="1:9">
      <c r="A37" s="27"/>
      <c r="B37" s="28"/>
      <c r="C37" s="29" t="s">
        <v>36</v>
      </c>
      <c r="D37" s="30">
        <v>24</v>
      </c>
      <c r="E37" s="31">
        <v>0</v>
      </c>
      <c r="F37" s="31">
        <v>0</v>
      </c>
      <c r="G37" s="31">
        <v>1079</v>
      </c>
      <c r="H37" s="31">
        <v>260</v>
      </c>
      <c r="I37" s="26">
        <f t="shared" si="2"/>
        <v>1363</v>
      </c>
    </row>
    <row r="38" spans="1:9">
      <c r="A38" s="27"/>
      <c r="B38" s="28"/>
      <c r="C38" s="29" t="s">
        <v>37</v>
      </c>
      <c r="D38" s="30">
        <v>55527</v>
      </c>
      <c r="E38" s="31">
        <v>0</v>
      </c>
      <c r="F38" s="31">
        <v>0</v>
      </c>
      <c r="G38" s="31">
        <v>0</v>
      </c>
      <c r="H38" s="31">
        <v>0</v>
      </c>
      <c r="I38" s="26">
        <f t="shared" si="2"/>
        <v>55527</v>
      </c>
    </row>
    <row r="39" spans="1:9">
      <c r="A39" s="32"/>
      <c r="B39" s="33"/>
      <c r="C39" s="29" t="s">
        <v>38</v>
      </c>
      <c r="D39" s="30">
        <v>1</v>
      </c>
      <c r="E39" s="31">
        <v>0</v>
      </c>
      <c r="F39" s="31">
        <v>0</v>
      </c>
      <c r="G39" s="31">
        <v>0</v>
      </c>
      <c r="H39" s="31">
        <v>0</v>
      </c>
      <c r="I39" s="26">
        <f t="shared" si="2"/>
        <v>1</v>
      </c>
    </row>
    <row r="40" spans="1:9">
      <c r="A40" s="34">
        <v>3613</v>
      </c>
      <c r="B40" s="47" t="s">
        <v>39</v>
      </c>
      <c r="C40" s="29">
        <v>2020</v>
      </c>
      <c r="D40" s="30">
        <v>0</v>
      </c>
      <c r="E40" s="31">
        <v>0</v>
      </c>
      <c r="F40" s="31">
        <v>0</v>
      </c>
      <c r="G40" s="31">
        <v>142</v>
      </c>
      <c r="H40" s="31">
        <v>0</v>
      </c>
      <c r="I40" s="26">
        <f t="shared" si="2"/>
        <v>142</v>
      </c>
    </row>
    <row r="41" spans="1:9">
      <c r="A41" s="55"/>
      <c r="B41" s="56"/>
      <c r="C41" s="29">
        <v>2040</v>
      </c>
      <c r="D41" s="30">
        <v>1050</v>
      </c>
      <c r="E41" s="31">
        <v>0</v>
      </c>
      <c r="F41" s="31">
        <v>0</v>
      </c>
      <c r="G41" s="31">
        <v>0</v>
      </c>
      <c r="H41" s="31">
        <v>0</v>
      </c>
      <c r="I41" s="26">
        <f t="shared" si="2"/>
        <v>1050</v>
      </c>
    </row>
    <row r="42" spans="1:9">
      <c r="A42" s="55"/>
      <c r="B42" s="56"/>
      <c r="C42" s="29" t="s">
        <v>36</v>
      </c>
      <c r="D42" s="30">
        <v>8</v>
      </c>
      <c r="E42" s="31">
        <v>0</v>
      </c>
      <c r="F42" s="31">
        <v>0</v>
      </c>
      <c r="G42" s="31">
        <v>0</v>
      </c>
      <c r="H42" s="31">
        <v>0</v>
      </c>
      <c r="I42" s="26">
        <f t="shared" si="2"/>
        <v>8</v>
      </c>
    </row>
    <row r="43" spans="1:9">
      <c r="A43" s="55"/>
      <c r="B43" s="56"/>
      <c r="C43" s="29" t="s">
        <v>37</v>
      </c>
      <c r="D43" s="30">
        <v>2525</v>
      </c>
      <c r="E43" s="31">
        <v>0</v>
      </c>
      <c r="F43" s="31">
        <v>0</v>
      </c>
      <c r="G43" s="31">
        <v>0</v>
      </c>
      <c r="H43" s="31">
        <v>0</v>
      </c>
      <c r="I43" s="26">
        <f t="shared" si="2"/>
        <v>2525</v>
      </c>
    </row>
    <row r="44" spans="1:9">
      <c r="A44" s="48">
        <v>3632</v>
      </c>
      <c r="B44" s="49" t="s">
        <v>40</v>
      </c>
      <c r="C44" s="29" t="s">
        <v>12</v>
      </c>
      <c r="D44" s="30">
        <v>496</v>
      </c>
      <c r="E44" s="31">
        <v>0</v>
      </c>
      <c r="F44" s="31">
        <v>0</v>
      </c>
      <c r="G44" s="31">
        <v>0</v>
      </c>
      <c r="H44" s="31">
        <v>0</v>
      </c>
      <c r="I44" s="26">
        <f t="shared" si="2"/>
        <v>496</v>
      </c>
    </row>
    <row r="45" spans="1:9" ht="13.5" thickBot="1">
      <c r="A45" s="57">
        <v>3635</v>
      </c>
      <c r="B45" s="58" t="s">
        <v>41</v>
      </c>
      <c r="C45" s="59" t="s">
        <v>42</v>
      </c>
      <c r="D45" s="60">
        <v>37</v>
      </c>
      <c r="E45" s="61">
        <v>0</v>
      </c>
      <c r="F45" s="61">
        <v>0</v>
      </c>
      <c r="G45" s="61">
        <v>0</v>
      </c>
      <c r="H45" s="61">
        <v>0</v>
      </c>
      <c r="I45" s="62">
        <f t="shared" si="2"/>
        <v>37</v>
      </c>
    </row>
    <row r="46" spans="1:9">
      <c r="A46" s="27">
        <v>3639</v>
      </c>
      <c r="B46" s="28" t="s">
        <v>43</v>
      </c>
      <c r="C46" s="63" t="s">
        <v>44</v>
      </c>
      <c r="D46" s="64">
        <v>0</v>
      </c>
      <c r="E46" s="65">
        <v>0</v>
      </c>
      <c r="F46" s="65">
        <v>0</v>
      </c>
      <c r="G46" s="65">
        <v>0</v>
      </c>
      <c r="H46" s="65">
        <v>0</v>
      </c>
      <c r="I46" s="66">
        <f t="shared" si="2"/>
        <v>0</v>
      </c>
    </row>
    <row r="47" spans="1:9">
      <c r="A47" s="27"/>
      <c r="B47" s="28"/>
      <c r="C47" s="29" t="s">
        <v>26</v>
      </c>
      <c r="D47" s="30">
        <v>31</v>
      </c>
      <c r="E47" s="31">
        <v>0</v>
      </c>
      <c r="F47" s="31">
        <v>0</v>
      </c>
      <c r="G47" s="31">
        <v>0</v>
      </c>
      <c r="H47" s="31">
        <v>0</v>
      </c>
      <c r="I47" s="26">
        <f t="shared" si="2"/>
        <v>31</v>
      </c>
    </row>
    <row r="48" spans="1:9">
      <c r="A48" s="27"/>
      <c r="B48" s="28"/>
      <c r="C48" s="29" t="s">
        <v>12</v>
      </c>
      <c r="D48" s="30">
        <v>2650</v>
      </c>
      <c r="E48" s="31">
        <v>0</v>
      </c>
      <c r="F48" s="31">
        <v>0</v>
      </c>
      <c r="G48" s="31">
        <v>4</v>
      </c>
      <c r="H48" s="31">
        <v>0</v>
      </c>
      <c r="I48" s="26">
        <f t="shared" si="2"/>
        <v>2654</v>
      </c>
    </row>
    <row r="49" spans="1:9">
      <c r="A49" s="27"/>
      <c r="B49" s="28"/>
      <c r="C49" s="29" t="s">
        <v>13</v>
      </c>
      <c r="D49" s="30">
        <v>0</v>
      </c>
      <c r="E49" s="31">
        <v>0</v>
      </c>
      <c r="F49" s="31">
        <v>33056</v>
      </c>
      <c r="G49" s="31">
        <v>0</v>
      </c>
      <c r="H49" s="31">
        <v>0</v>
      </c>
      <c r="I49" s="26">
        <f t="shared" si="2"/>
        <v>33056</v>
      </c>
    </row>
    <row r="50" spans="1:9">
      <c r="A50" s="27"/>
      <c r="B50" s="28"/>
      <c r="C50" s="29" t="s">
        <v>14</v>
      </c>
      <c r="D50" s="30">
        <v>800</v>
      </c>
      <c r="E50" s="31">
        <v>0</v>
      </c>
      <c r="F50" s="31">
        <v>0</v>
      </c>
      <c r="G50" s="31">
        <v>0</v>
      </c>
      <c r="H50" s="31">
        <v>0</v>
      </c>
      <c r="I50" s="26">
        <f t="shared" si="2"/>
        <v>800</v>
      </c>
    </row>
    <row r="51" spans="1:9">
      <c r="A51" s="27"/>
      <c r="B51" s="28"/>
      <c r="C51" s="29" t="s">
        <v>37</v>
      </c>
      <c r="D51" s="30">
        <v>85</v>
      </c>
      <c r="E51" s="31">
        <v>0</v>
      </c>
      <c r="F51" s="31">
        <v>0</v>
      </c>
      <c r="G51" s="31">
        <v>0</v>
      </c>
      <c r="H51" s="31">
        <v>0</v>
      </c>
      <c r="I51" s="26">
        <f t="shared" si="2"/>
        <v>85</v>
      </c>
    </row>
    <row r="52" spans="1:9">
      <c r="A52" s="27"/>
      <c r="B52" s="28"/>
      <c r="C52" s="29" t="s">
        <v>45</v>
      </c>
      <c r="D52" s="30">
        <v>65</v>
      </c>
      <c r="E52" s="31">
        <v>0</v>
      </c>
      <c r="F52" s="31">
        <v>0</v>
      </c>
      <c r="G52" s="31">
        <v>0</v>
      </c>
      <c r="H52" s="31">
        <v>0</v>
      </c>
      <c r="I52" s="26">
        <f t="shared" si="2"/>
        <v>65</v>
      </c>
    </row>
    <row r="53" spans="1:9">
      <c r="A53" s="32"/>
      <c r="B53" s="33"/>
      <c r="C53" s="29" t="s">
        <v>38</v>
      </c>
      <c r="D53" s="30">
        <v>141</v>
      </c>
      <c r="E53" s="31">
        <v>0</v>
      </c>
      <c r="F53" s="31">
        <v>0</v>
      </c>
      <c r="G53" s="31">
        <v>0</v>
      </c>
      <c r="H53" s="31">
        <v>0</v>
      </c>
      <c r="I53" s="26">
        <f t="shared" si="2"/>
        <v>141</v>
      </c>
    </row>
    <row r="54" spans="1:9">
      <c r="A54" s="67">
        <v>3745</v>
      </c>
      <c r="B54" s="47" t="s">
        <v>46</v>
      </c>
      <c r="C54" s="29" t="s">
        <v>12</v>
      </c>
      <c r="D54" s="30">
        <v>155</v>
      </c>
      <c r="E54" s="31">
        <v>0</v>
      </c>
      <c r="F54" s="31">
        <v>0</v>
      </c>
      <c r="G54" s="31">
        <v>0</v>
      </c>
      <c r="H54" s="31">
        <v>0</v>
      </c>
      <c r="I54" s="26">
        <f t="shared" si="2"/>
        <v>155</v>
      </c>
    </row>
    <row r="55" spans="1:9">
      <c r="A55" s="68"/>
      <c r="B55" s="28"/>
      <c r="C55" s="29" t="s">
        <v>13</v>
      </c>
      <c r="D55" s="30">
        <v>0</v>
      </c>
      <c r="E55" s="31">
        <v>0</v>
      </c>
      <c r="F55" s="31">
        <v>24206</v>
      </c>
      <c r="G55" s="31">
        <v>0</v>
      </c>
      <c r="H55" s="31">
        <v>0</v>
      </c>
      <c r="I55" s="26">
        <f t="shared" si="2"/>
        <v>24206</v>
      </c>
    </row>
    <row r="56" spans="1:9" ht="13.5" thickBot="1">
      <c r="A56" s="69"/>
      <c r="B56" s="70"/>
      <c r="C56" s="29" t="s">
        <v>14</v>
      </c>
      <c r="D56" s="30">
        <v>2122</v>
      </c>
      <c r="E56" s="31">
        <v>0</v>
      </c>
      <c r="F56" s="31">
        <v>0</v>
      </c>
      <c r="G56" s="31">
        <v>0</v>
      </c>
      <c r="H56" s="31">
        <v>0</v>
      </c>
      <c r="I56" s="26">
        <f t="shared" si="2"/>
        <v>2122</v>
      </c>
    </row>
    <row r="57" spans="1:9" ht="13.5" thickBot="1">
      <c r="A57" s="15"/>
      <c r="B57" s="16"/>
      <c r="C57" s="17"/>
      <c r="D57" s="18">
        <f>SUM(D59:D68)</f>
        <v>2766</v>
      </c>
      <c r="E57" s="19">
        <f>SUM(E59:E68)</f>
        <v>13802</v>
      </c>
      <c r="F57" s="19">
        <f>SUM(F59:F68)</f>
        <v>0</v>
      </c>
      <c r="G57" s="19">
        <f>SUM(G59:G68)</f>
        <v>0</v>
      </c>
      <c r="H57" s="19">
        <f>SUM(H58:H68)</f>
        <v>444</v>
      </c>
      <c r="I57" s="20">
        <f>SUM(I58:I68)</f>
        <v>17012</v>
      </c>
    </row>
    <row r="58" spans="1:9" s="74" customFormat="1">
      <c r="A58" s="48">
        <v>3900</v>
      </c>
      <c r="B58" s="71" t="s">
        <v>47</v>
      </c>
      <c r="C58" s="23">
        <v>1060</v>
      </c>
      <c r="D58" s="72">
        <v>0</v>
      </c>
      <c r="E58" s="73">
        <v>0</v>
      </c>
      <c r="F58" s="73">
        <v>0</v>
      </c>
      <c r="G58" s="73">
        <v>0</v>
      </c>
      <c r="H58" s="73">
        <v>6</v>
      </c>
      <c r="I58" s="26">
        <f t="shared" ref="I58:I68" si="3">SUM(D58:H58)</f>
        <v>6</v>
      </c>
    </row>
    <row r="59" spans="1:9">
      <c r="A59" s="34">
        <v>4329</v>
      </c>
      <c r="B59" s="47" t="s">
        <v>48</v>
      </c>
      <c r="C59" s="29" t="s">
        <v>49</v>
      </c>
      <c r="D59" s="30">
        <v>5</v>
      </c>
      <c r="E59" s="31">
        <v>0</v>
      </c>
      <c r="F59" s="31">
        <v>0</v>
      </c>
      <c r="G59" s="31">
        <v>0</v>
      </c>
      <c r="H59" s="31">
        <v>0</v>
      </c>
      <c r="I59" s="26">
        <f t="shared" si="3"/>
        <v>5</v>
      </c>
    </row>
    <row r="60" spans="1:9">
      <c r="A60" s="55"/>
      <c r="B60" s="56"/>
      <c r="C60" s="29">
        <v>1260</v>
      </c>
      <c r="D60" s="30">
        <v>367</v>
      </c>
      <c r="E60" s="31">
        <v>0</v>
      </c>
      <c r="F60" s="31">
        <v>0</v>
      </c>
      <c r="G60" s="31">
        <v>0</v>
      </c>
      <c r="H60" s="31">
        <v>0</v>
      </c>
      <c r="I60" s="26">
        <f t="shared" si="3"/>
        <v>367</v>
      </c>
    </row>
    <row r="61" spans="1:9">
      <c r="A61" s="55"/>
      <c r="B61" s="56"/>
      <c r="C61" s="29">
        <v>1310</v>
      </c>
      <c r="D61" s="30">
        <v>123</v>
      </c>
      <c r="E61" s="31">
        <v>6339</v>
      </c>
      <c r="F61" s="31">
        <v>0</v>
      </c>
      <c r="G61" s="31">
        <v>0</v>
      </c>
      <c r="H61" s="31">
        <v>0</v>
      </c>
      <c r="I61" s="26">
        <f t="shared" si="3"/>
        <v>6462</v>
      </c>
    </row>
    <row r="62" spans="1:9">
      <c r="A62" s="55"/>
      <c r="B62" s="56"/>
      <c r="C62" s="29">
        <v>1230</v>
      </c>
      <c r="D62" s="30">
        <v>15</v>
      </c>
      <c r="E62" s="31">
        <v>0</v>
      </c>
      <c r="F62" s="31">
        <v>0</v>
      </c>
      <c r="G62" s="31">
        <v>0</v>
      </c>
      <c r="H62" s="31">
        <v>0</v>
      </c>
      <c r="I62" s="26">
        <f t="shared" si="3"/>
        <v>15</v>
      </c>
    </row>
    <row r="63" spans="1:9">
      <c r="A63" s="36"/>
      <c r="B63" s="50"/>
      <c r="C63" s="29">
        <v>1240</v>
      </c>
      <c r="D63" s="30">
        <v>21</v>
      </c>
      <c r="E63" s="31">
        <v>0</v>
      </c>
      <c r="F63" s="31">
        <v>0</v>
      </c>
      <c r="G63" s="31">
        <v>0</v>
      </c>
      <c r="H63" s="31">
        <v>0</v>
      </c>
      <c r="I63" s="26">
        <f t="shared" si="3"/>
        <v>21</v>
      </c>
    </row>
    <row r="64" spans="1:9">
      <c r="A64" s="34">
        <v>4351</v>
      </c>
      <c r="B64" s="47" t="s">
        <v>50</v>
      </c>
      <c r="C64" s="29" t="s">
        <v>49</v>
      </c>
      <c r="D64" s="30">
        <v>1383</v>
      </c>
      <c r="E64" s="31">
        <v>0</v>
      </c>
      <c r="F64" s="31">
        <v>0</v>
      </c>
      <c r="G64" s="31">
        <v>0</v>
      </c>
      <c r="H64" s="31">
        <v>0</v>
      </c>
      <c r="I64" s="26">
        <f t="shared" si="3"/>
        <v>1383</v>
      </c>
    </row>
    <row r="65" spans="1:9">
      <c r="A65" s="32"/>
      <c r="B65" s="33"/>
      <c r="C65" s="29" t="s">
        <v>30</v>
      </c>
      <c r="D65" s="30">
        <v>0</v>
      </c>
      <c r="E65" s="31">
        <v>5199</v>
      </c>
      <c r="F65" s="31">
        <v>0</v>
      </c>
      <c r="G65" s="31">
        <v>0</v>
      </c>
      <c r="H65" s="31">
        <v>0</v>
      </c>
      <c r="I65" s="26">
        <f t="shared" si="3"/>
        <v>5199</v>
      </c>
    </row>
    <row r="66" spans="1:9">
      <c r="A66" s="34">
        <v>4359</v>
      </c>
      <c r="B66" s="47" t="s">
        <v>51</v>
      </c>
      <c r="C66" s="29" t="s">
        <v>49</v>
      </c>
      <c r="D66" s="30">
        <v>852</v>
      </c>
      <c r="E66" s="31">
        <v>0</v>
      </c>
      <c r="F66" s="31">
        <v>0</v>
      </c>
      <c r="G66" s="31">
        <v>0</v>
      </c>
      <c r="H66" s="31">
        <v>0</v>
      </c>
      <c r="I66" s="26">
        <f t="shared" si="3"/>
        <v>852</v>
      </c>
    </row>
    <row r="67" spans="1:9">
      <c r="A67" s="32"/>
      <c r="B67" s="33"/>
      <c r="C67" s="29" t="s">
        <v>30</v>
      </c>
      <c r="D67" s="30">
        <v>0</v>
      </c>
      <c r="E67" s="31">
        <v>2264</v>
      </c>
      <c r="F67" s="31">
        <v>0</v>
      </c>
      <c r="G67" s="31">
        <v>0</v>
      </c>
      <c r="H67" s="31">
        <v>0</v>
      </c>
      <c r="I67" s="75">
        <f t="shared" si="3"/>
        <v>2264</v>
      </c>
    </row>
    <row r="68" spans="1:9" ht="13.5" thickBot="1">
      <c r="A68" s="76">
        <v>4379</v>
      </c>
      <c r="B68" s="77" t="s">
        <v>52</v>
      </c>
      <c r="C68" s="29">
        <v>1060</v>
      </c>
      <c r="D68" s="30">
        <v>0</v>
      </c>
      <c r="E68" s="31">
        <v>0</v>
      </c>
      <c r="F68" s="31">
        <v>0</v>
      </c>
      <c r="G68" s="31">
        <v>0</v>
      </c>
      <c r="H68" s="31">
        <v>438</v>
      </c>
      <c r="I68" s="75">
        <f t="shared" si="3"/>
        <v>438</v>
      </c>
    </row>
    <row r="69" spans="1:9" ht="13.5" thickBot="1">
      <c r="A69" s="15"/>
      <c r="B69" s="16"/>
      <c r="C69" s="17"/>
      <c r="D69" s="18">
        <f t="shared" ref="D69:I69" si="4">D70</f>
        <v>432</v>
      </c>
      <c r="E69" s="18">
        <f t="shared" si="4"/>
        <v>0</v>
      </c>
      <c r="F69" s="18">
        <f t="shared" si="4"/>
        <v>0</v>
      </c>
      <c r="G69" s="18">
        <f t="shared" si="4"/>
        <v>0</v>
      </c>
      <c r="H69" s="18">
        <f t="shared" si="4"/>
        <v>0</v>
      </c>
      <c r="I69" s="78">
        <f t="shared" si="4"/>
        <v>432</v>
      </c>
    </row>
    <row r="70" spans="1:9" ht="13.5" thickBot="1">
      <c r="A70" s="48">
        <v>5212</v>
      </c>
      <c r="B70" s="49" t="s">
        <v>53</v>
      </c>
      <c r="C70" s="29">
        <v>1230</v>
      </c>
      <c r="D70" s="30">
        <v>432</v>
      </c>
      <c r="E70" s="31">
        <v>0</v>
      </c>
      <c r="F70" s="31">
        <v>0</v>
      </c>
      <c r="G70" s="31">
        <v>0</v>
      </c>
      <c r="H70" s="31">
        <v>0</v>
      </c>
      <c r="I70" s="75">
        <f>SUM(D70:H70)</f>
        <v>432</v>
      </c>
    </row>
    <row r="71" spans="1:9" ht="13.5" thickBot="1">
      <c r="A71" s="15"/>
      <c r="B71" s="16"/>
      <c r="C71" s="17"/>
      <c r="D71" s="18">
        <f>SUM(D72:D92)</f>
        <v>18836</v>
      </c>
      <c r="E71" s="18">
        <f>SUM(E72:E92)</f>
        <v>67792</v>
      </c>
      <c r="F71" s="18">
        <f>SUM(F75:F92)</f>
        <v>256</v>
      </c>
      <c r="G71" s="18">
        <f>SUM(G75:G92)</f>
        <v>3214</v>
      </c>
      <c r="H71" s="18">
        <f>SUM(H75:H92)</f>
        <v>0</v>
      </c>
      <c r="I71" s="78">
        <f>SUM(I72:I92)</f>
        <v>90098</v>
      </c>
    </row>
    <row r="72" spans="1:9" s="74" customFormat="1">
      <c r="A72" s="79">
        <v>5311</v>
      </c>
      <c r="B72" s="80" t="s">
        <v>54</v>
      </c>
      <c r="C72" s="23">
        <v>4010</v>
      </c>
      <c r="D72" s="72">
        <v>1</v>
      </c>
      <c r="E72" s="73">
        <v>0</v>
      </c>
      <c r="F72" s="73">
        <v>0</v>
      </c>
      <c r="G72" s="73">
        <v>0</v>
      </c>
      <c r="H72" s="73">
        <v>0</v>
      </c>
      <c r="I72" s="75">
        <f t="shared" ref="I72:I92" si="5">SUM(D72:H72)</f>
        <v>1</v>
      </c>
    </row>
    <row r="73" spans="1:9" s="74" customFormat="1">
      <c r="A73" s="81">
        <v>6114</v>
      </c>
      <c r="B73" s="82" t="s">
        <v>55</v>
      </c>
      <c r="C73" s="83">
        <v>1260</v>
      </c>
      <c r="D73" s="84">
        <v>562</v>
      </c>
      <c r="E73" s="85">
        <v>0</v>
      </c>
      <c r="F73" s="85">
        <v>0</v>
      </c>
      <c r="G73" s="85">
        <v>0</v>
      </c>
      <c r="H73" s="85">
        <v>0</v>
      </c>
      <c r="I73" s="75">
        <f t="shared" si="5"/>
        <v>562</v>
      </c>
    </row>
    <row r="74" spans="1:9" s="74" customFormat="1">
      <c r="A74" s="36"/>
      <c r="B74" s="50"/>
      <c r="C74" s="86">
        <v>1310</v>
      </c>
      <c r="D74" s="84">
        <v>0</v>
      </c>
      <c r="E74" s="85">
        <v>884</v>
      </c>
      <c r="F74" s="85">
        <v>0</v>
      </c>
      <c r="G74" s="85">
        <v>0</v>
      </c>
      <c r="H74" s="85">
        <v>0</v>
      </c>
      <c r="I74" s="75">
        <f t="shared" si="5"/>
        <v>884</v>
      </c>
    </row>
    <row r="75" spans="1:9">
      <c r="A75" s="27">
        <v>6112</v>
      </c>
      <c r="B75" s="28" t="s">
        <v>56</v>
      </c>
      <c r="C75" s="29" t="s">
        <v>29</v>
      </c>
      <c r="D75" s="30">
        <v>77</v>
      </c>
      <c r="E75" s="31">
        <v>0</v>
      </c>
      <c r="F75" s="31">
        <v>0</v>
      </c>
      <c r="G75" s="31">
        <v>0</v>
      </c>
      <c r="H75" s="31">
        <v>0</v>
      </c>
      <c r="I75" s="75">
        <f t="shared" si="5"/>
        <v>77</v>
      </c>
    </row>
    <row r="76" spans="1:9">
      <c r="A76" s="27"/>
      <c r="B76" s="28"/>
      <c r="C76" s="29" t="s">
        <v>57</v>
      </c>
      <c r="D76" s="30">
        <v>535</v>
      </c>
      <c r="E76" s="31">
        <v>0</v>
      </c>
      <c r="F76" s="31">
        <v>0</v>
      </c>
      <c r="G76" s="31">
        <v>0</v>
      </c>
      <c r="H76" s="31">
        <v>0</v>
      </c>
      <c r="I76" s="26">
        <f t="shared" si="5"/>
        <v>535</v>
      </c>
    </row>
    <row r="77" spans="1:9">
      <c r="A77" s="32"/>
      <c r="B77" s="33"/>
      <c r="C77" s="29" t="s">
        <v>30</v>
      </c>
      <c r="D77" s="30">
        <v>39</v>
      </c>
      <c r="E77" s="31">
        <v>5352</v>
      </c>
      <c r="F77" s="31">
        <v>0</v>
      </c>
      <c r="G77" s="31">
        <v>0</v>
      </c>
      <c r="H77" s="31">
        <v>0</v>
      </c>
      <c r="I77" s="26">
        <f t="shared" si="5"/>
        <v>5391</v>
      </c>
    </row>
    <row r="78" spans="1:9">
      <c r="A78" s="34">
        <v>6118</v>
      </c>
      <c r="B78" s="47" t="s">
        <v>58</v>
      </c>
      <c r="C78" s="29">
        <v>1260</v>
      </c>
      <c r="D78" s="30">
        <v>811</v>
      </c>
      <c r="E78" s="31">
        <v>0</v>
      </c>
      <c r="F78" s="31">
        <v>0</v>
      </c>
      <c r="G78" s="31">
        <v>0</v>
      </c>
      <c r="H78" s="31">
        <v>0</v>
      </c>
      <c r="I78" s="26">
        <f t="shared" si="5"/>
        <v>811</v>
      </c>
    </row>
    <row r="79" spans="1:9">
      <c r="A79" s="32"/>
      <c r="B79" s="33"/>
      <c r="C79" s="29">
        <v>1310</v>
      </c>
      <c r="D79" s="30">
        <v>0</v>
      </c>
      <c r="E79" s="31">
        <v>1072</v>
      </c>
      <c r="F79" s="31">
        <v>0</v>
      </c>
      <c r="G79" s="31">
        <v>0</v>
      </c>
      <c r="H79" s="31">
        <v>0</v>
      </c>
      <c r="I79" s="26">
        <f t="shared" si="5"/>
        <v>1072</v>
      </c>
    </row>
    <row r="80" spans="1:9">
      <c r="A80" s="27">
        <v>6171</v>
      </c>
      <c r="B80" s="28" t="s">
        <v>59</v>
      </c>
      <c r="C80" s="29" t="s">
        <v>44</v>
      </c>
      <c r="D80" s="30">
        <v>1656</v>
      </c>
      <c r="E80" s="31">
        <v>0</v>
      </c>
      <c r="F80" s="31">
        <v>0</v>
      </c>
      <c r="G80" s="31">
        <v>0</v>
      </c>
      <c r="H80" s="31">
        <v>0</v>
      </c>
      <c r="I80" s="26">
        <f t="shared" si="5"/>
        <v>1656</v>
      </c>
    </row>
    <row r="81" spans="1:9">
      <c r="A81" s="27"/>
      <c r="B81" s="28"/>
      <c r="C81" s="29" t="s">
        <v>26</v>
      </c>
      <c r="D81" s="30">
        <v>9658</v>
      </c>
      <c r="E81" s="31">
        <v>0</v>
      </c>
      <c r="F81" s="31">
        <v>0</v>
      </c>
      <c r="G81" s="31">
        <v>3214</v>
      </c>
      <c r="H81" s="31">
        <v>0</v>
      </c>
      <c r="I81" s="26">
        <f t="shared" si="5"/>
        <v>12872</v>
      </c>
    </row>
    <row r="82" spans="1:9">
      <c r="A82" s="27"/>
      <c r="B82" s="28"/>
      <c r="C82" s="29">
        <v>5020</v>
      </c>
      <c r="D82" s="30">
        <v>133</v>
      </c>
      <c r="E82" s="31">
        <v>0</v>
      </c>
      <c r="F82" s="31">
        <v>0</v>
      </c>
      <c r="G82" s="31">
        <v>0</v>
      </c>
      <c r="H82" s="31">
        <v>0</v>
      </c>
      <c r="I82" s="26">
        <f t="shared" si="5"/>
        <v>133</v>
      </c>
    </row>
    <row r="83" spans="1:9">
      <c r="A83" s="27"/>
      <c r="B83" s="28"/>
      <c r="C83" s="29" t="s">
        <v>30</v>
      </c>
      <c r="D83" s="30">
        <v>1656</v>
      </c>
      <c r="E83" s="31">
        <v>60484</v>
      </c>
      <c r="F83" s="31">
        <v>0</v>
      </c>
      <c r="G83" s="31">
        <v>0</v>
      </c>
      <c r="H83" s="31">
        <v>0</v>
      </c>
      <c r="I83" s="26">
        <f t="shared" si="5"/>
        <v>62140</v>
      </c>
    </row>
    <row r="84" spans="1:9">
      <c r="A84" s="34">
        <v>6310</v>
      </c>
      <c r="B84" s="47" t="s">
        <v>60</v>
      </c>
      <c r="C84" s="29" t="s">
        <v>14</v>
      </c>
      <c r="D84" s="30">
        <v>1</v>
      </c>
      <c r="E84" s="31">
        <v>0</v>
      </c>
      <c r="F84" s="31">
        <v>0</v>
      </c>
      <c r="G84" s="31">
        <v>0</v>
      </c>
      <c r="H84" s="31">
        <v>0</v>
      </c>
      <c r="I84" s="26">
        <f t="shared" si="5"/>
        <v>1</v>
      </c>
    </row>
    <row r="85" spans="1:9">
      <c r="A85" s="27"/>
      <c r="B85" s="28"/>
      <c r="C85" s="29" t="s">
        <v>35</v>
      </c>
      <c r="D85" s="30">
        <v>3</v>
      </c>
      <c r="E85" s="31">
        <v>0</v>
      </c>
      <c r="F85" s="31">
        <v>0</v>
      </c>
      <c r="G85" s="31">
        <v>0</v>
      </c>
      <c r="H85" s="31">
        <v>0</v>
      </c>
      <c r="I85" s="26">
        <f t="shared" si="5"/>
        <v>3</v>
      </c>
    </row>
    <row r="86" spans="1:9" ht="13.5" thickBot="1">
      <c r="A86" s="87"/>
      <c r="B86" s="70"/>
      <c r="C86" s="59" t="s">
        <v>38</v>
      </c>
      <c r="D86" s="60">
        <v>223</v>
      </c>
      <c r="E86" s="61">
        <v>0</v>
      </c>
      <c r="F86" s="61">
        <v>0</v>
      </c>
      <c r="G86" s="61">
        <v>0</v>
      </c>
      <c r="H86" s="61">
        <v>0</v>
      </c>
      <c r="I86" s="62">
        <f t="shared" si="5"/>
        <v>223</v>
      </c>
    </row>
    <row r="87" spans="1:9">
      <c r="A87" s="27">
        <v>6320</v>
      </c>
      <c r="B87" s="28" t="s">
        <v>61</v>
      </c>
      <c r="C87" s="63" t="s">
        <v>36</v>
      </c>
      <c r="D87" s="64">
        <v>1566</v>
      </c>
      <c r="E87" s="65">
        <v>0</v>
      </c>
      <c r="F87" s="65">
        <v>0</v>
      </c>
      <c r="G87" s="65">
        <v>0</v>
      </c>
      <c r="H87" s="65">
        <v>0</v>
      </c>
      <c r="I87" s="66">
        <f t="shared" si="5"/>
        <v>1566</v>
      </c>
    </row>
    <row r="88" spans="1:9">
      <c r="A88" s="32"/>
      <c r="B88" s="33"/>
      <c r="C88" s="29" t="s">
        <v>37</v>
      </c>
      <c r="D88" s="30">
        <v>106</v>
      </c>
      <c r="E88" s="31">
        <v>0</v>
      </c>
      <c r="F88" s="31">
        <v>0</v>
      </c>
      <c r="G88" s="31">
        <v>0</v>
      </c>
      <c r="H88" s="31">
        <v>0</v>
      </c>
      <c r="I88" s="26">
        <f t="shared" si="5"/>
        <v>106</v>
      </c>
    </row>
    <row r="89" spans="1:9">
      <c r="A89" s="88">
        <v>6399</v>
      </c>
      <c r="B89" s="89" t="s">
        <v>62</v>
      </c>
      <c r="C89" s="29" t="s">
        <v>38</v>
      </c>
      <c r="D89" s="30">
        <v>1806</v>
      </c>
      <c r="E89" s="31">
        <v>0</v>
      </c>
      <c r="F89" s="31">
        <v>0</v>
      </c>
      <c r="G89" s="31">
        <v>0</v>
      </c>
      <c r="H89" s="31">
        <v>0</v>
      </c>
      <c r="I89" s="26">
        <f t="shared" si="5"/>
        <v>1806</v>
      </c>
    </row>
    <row r="90" spans="1:9">
      <c r="A90" s="34">
        <v>6402</v>
      </c>
      <c r="B90" s="47" t="s">
        <v>63</v>
      </c>
      <c r="C90" s="29">
        <v>1040</v>
      </c>
      <c r="D90" s="30">
        <v>0</v>
      </c>
      <c r="E90" s="31">
        <v>0</v>
      </c>
      <c r="F90" s="31">
        <v>60</v>
      </c>
      <c r="G90" s="31">
        <v>0</v>
      </c>
      <c r="H90" s="31">
        <v>0</v>
      </c>
      <c r="I90" s="26">
        <f t="shared" si="5"/>
        <v>60</v>
      </c>
    </row>
    <row r="91" spans="1:9">
      <c r="A91" s="55"/>
      <c r="B91" s="56"/>
      <c r="C91" s="29">
        <v>2020</v>
      </c>
      <c r="D91" s="30">
        <v>0</v>
      </c>
      <c r="E91" s="31">
        <v>0</v>
      </c>
      <c r="F91" s="31">
        <v>196</v>
      </c>
      <c r="G91" s="31">
        <v>0</v>
      </c>
      <c r="H91" s="31">
        <v>0</v>
      </c>
      <c r="I91" s="26">
        <f t="shared" si="5"/>
        <v>196</v>
      </c>
    </row>
    <row r="92" spans="1:9" ht="13.5" thickBot="1">
      <c r="A92" s="36"/>
      <c r="B92" s="50"/>
      <c r="C92" s="29">
        <v>5020</v>
      </c>
      <c r="D92" s="30">
        <v>3</v>
      </c>
      <c r="E92" s="31">
        <v>0</v>
      </c>
      <c r="F92" s="31">
        <v>0</v>
      </c>
      <c r="G92" s="31">
        <v>0</v>
      </c>
      <c r="H92" s="31">
        <v>0</v>
      </c>
      <c r="I92" s="26">
        <f t="shared" si="5"/>
        <v>3</v>
      </c>
    </row>
    <row r="93" spans="1:9" ht="13.5" thickBot="1">
      <c r="A93" s="90" t="s">
        <v>64</v>
      </c>
      <c r="B93" s="91"/>
      <c r="C93" s="92"/>
      <c r="D93" s="93">
        <f t="shared" ref="D93:I93" si="6">D5+D13+D57+D69+D71</f>
        <v>112615</v>
      </c>
      <c r="E93" s="93">
        <f t="shared" si="6"/>
        <v>81736</v>
      </c>
      <c r="F93" s="93">
        <f t="shared" si="6"/>
        <v>121130</v>
      </c>
      <c r="G93" s="93">
        <f t="shared" si="6"/>
        <v>4661</v>
      </c>
      <c r="H93" s="93">
        <f t="shared" si="6"/>
        <v>4077</v>
      </c>
      <c r="I93" s="94">
        <f t="shared" si="6"/>
        <v>324219</v>
      </c>
    </row>
    <row r="94" spans="1:9">
      <c r="A94" s="95"/>
      <c r="B94" s="96"/>
      <c r="C94" s="96"/>
      <c r="D94" s="97"/>
      <c r="E94" s="97"/>
      <c r="F94" s="97"/>
      <c r="G94" s="97"/>
      <c r="H94" s="97"/>
      <c r="I94" s="97"/>
    </row>
    <row r="95" spans="1:9">
      <c r="A95" s="95"/>
      <c r="B95" s="96"/>
      <c r="C95" s="96"/>
      <c r="D95" s="97"/>
      <c r="E95" s="97"/>
      <c r="F95" s="97"/>
      <c r="G95" s="97"/>
      <c r="H95" s="97"/>
      <c r="I95" s="97"/>
    </row>
  </sheetData>
  <mergeCells count="60">
    <mergeCell ref="A95:C95"/>
    <mergeCell ref="A87:A88"/>
    <mergeCell ref="B87:B88"/>
    <mergeCell ref="A90:A92"/>
    <mergeCell ref="B90:B92"/>
    <mergeCell ref="A93:C93"/>
    <mergeCell ref="A94:C94"/>
    <mergeCell ref="A78:A79"/>
    <mergeCell ref="B78:B79"/>
    <mergeCell ref="A80:A83"/>
    <mergeCell ref="B80:B83"/>
    <mergeCell ref="A84:A86"/>
    <mergeCell ref="B84:B86"/>
    <mergeCell ref="A69:C69"/>
    <mergeCell ref="A71:C71"/>
    <mergeCell ref="A73:A74"/>
    <mergeCell ref="B73:B74"/>
    <mergeCell ref="A75:A77"/>
    <mergeCell ref="B75:B77"/>
    <mergeCell ref="A57:C57"/>
    <mergeCell ref="A59:A63"/>
    <mergeCell ref="B59:B63"/>
    <mergeCell ref="A64:A65"/>
    <mergeCell ref="B64:B65"/>
    <mergeCell ref="A66:A67"/>
    <mergeCell ref="B66:B67"/>
    <mergeCell ref="A40:A43"/>
    <mergeCell ref="B40:B43"/>
    <mergeCell ref="A46:A53"/>
    <mergeCell ref="B46:B53"/>
    <mergeCell ref="A54:A56"/>
    <mergeCell ref="B54:B56"/>
    <mergeCell ref="A23:A26"/>
    <mergeCell ref="B23:B26"/>
    <mergeCell ref="A28:A29"/>
    <mergeCell ref="B28:B29"/>
    <mergeCell ref="A33:A39"/>
    <mergeCell ref="B33:B39"/>
    <mergeCell ref="A14:A16"/>
    <mergeCell ref="B14:B16"/>
    <mergeCell ref="A17:A19"/>
    <mergeCell ref="B17:B19"/>
    <mergeCell ref="A21:A22"/>
    <mergeCell ref="B21:B22"/>
    <mergeCell ref="A5:C5"/>
    <mergeCell ref="A7:A9"/>
    <mergeCell ref="B7:B9"/>
    <mergeCell ref="A10:A11"/>
    <mergeCell ref="B10:B11"/>
    <mergeCell ref="A13:C13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8740157480314965" right="0.78740157480314965" top="0.78740157480314965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odpa tab.č.4b</vt:lpstr>
      <vt:lpstr>'Výdaje odpa tab.č.4b'!Názvy_tisku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2014-06-20T07:32:11Z</dcterms:created>
  <dcterms:modified xsi:type="dcterms:W3CDTF">2014-06-20T07:33:11Z</dcterms:modified>
</cp:coreProperties>
</file>