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závazky 2013 tab. 1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23" i="1"/>
  <c r="D22"/>
  <c r="B22"/>
  <c r="F22" s="1"/>
  <c r="F21"/>
  <c r="F20"/>
  <c r="F19"/>
  <c r="F18"/>
  <c r="F17"/>
  <c r="F16"/>
  <c r="F15"/>
  <c r="F14"/>
  <c r="F13"/>
  <c r="F12"/>
  <c r="F11"/>
  <c r="F10"/>
  <c r="F9"/>
  <c r="F8"/>
  <c r="F7"/>
  <c r="F24" s="1"/>
  <c r="D7"/>
  <c r="D24" s="1"/>
  <c r="C7"/>
  <c r="C24" s="1"/>
  <c r="B7"/>
  <c r="B24" s="1"/>
</calcChain>
</file>

<file path=xl/sharedStrings.xml><?xml version="1.0" encoding="utf-8"?>
<sst xmlns="http://schemas.openxmlformats.org/spreadsheetml/2006/main" count="29" uniqueCount="26">
  <si>
    <t>Závazky ke dni 31. 12. 2013 (v tis. Kč):</t>
  </si>
  <si>
    <t>tabulka č. 12</t>
  </si>
  <si>
    <t>Druh závazku</t>
  </si>
  <si>
    <t xml:space="preserve">Stav k </t>
  </si>
  <si>
    <t>Z toho:</t>
  </si>
  <si>
    <t>Rozdíl</t>
  </si>
  <si>
    <t>po lhůtě spl.</t>
  </si>
  <si>
    <t>2013/2012</t>
  </si>
  <si>
    <t>Krátkodobé závazky celkem</t>
  </si>
  <si>
    <t>dodavatelé (321)</t>
  </si>
  <si>
    <t>přijaté zálohy (324)</t>
  </si>
  <si>
    <t>závazky z dělené správy a kaucí (325)</t>
  </si>
  <si>
    <t>doplatek mezd zaměstnancům (331)</t>
  </si>
  <si>
    <t>jiné závazky vůči zaměstnancům (333)</t>
  </si>
  <si>
    <t>zdravotní a sociální pojištění (336)</t>
  </si>
  <si>
    <t>Daň ze mzdy (342)</t>
  </si>
  <si>
    <t>Ostatní daně (345)</t>
  </si>
  <si>
    <t>Daň z přidané hodnoty (343)</t>
  </si>
  <si>
    <t>Ostatní krátkodobé závazky (378)</t>
  </si>
  <si>
    <t>Závazky k vybraným místním vládním institucím (349)</t>
  </si>
  <si>
    <t>Výdaje příštích období (383)</t>
  </si>
  <si>
    <t>Výnosy příštích období (384)</t>
  </si>
  <si>
    <t>Dohadné účty pasivní (389)</t>
  </si>
  <si>
    <t>Dlouhodobé závazky celkem</t>
  </si>
  <si>
    <t>Ostatní dlouhodobé závazky (459)</t>
  </si>
  <si>
    <t>ZÁVAZKY CELKEM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</si>
</sst>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20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25" borderId="24" applyNumberFormat="0" applyAlignment="0" applyProtection="0"/>
    <xf numFmtId="0" fontId="19" fillId="11" borderId="20" applyNumberFormat="0" applyAlignment="0" applyProtection="0"/>
    <xf numFmtId="0" fontId="20" fillId="0" borderId="25" applyNumberFormat="0" applyFill="0" applyAlignment="0" applyProtection="0"/>
    <xf numFmtId="0" fontId="21" fillId="2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27" borderId="26" applyNumberFormat="0" applyFont="0" applyAlignment="0" applyProtection="0"/>
    <xf numFmtId="0" fontId="23" fillId="24" borderId="27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4" fontId="4" fillId="0" borderId="0" xfId="1" applyNumberFormat="1" applyFont="1"/>
    <xf numFmtId="0" fontId="5" fillId="0" borderId="1" xfId="1" applyFont="1" applyBorder="1" applyAlignment="1">
      <alignment horizontal="right"/>
    </xf>
    <xf numFmtId="0" fontId="4" fillId="0" borderId="2" xfId="1" applyFont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14" fontId="4" fillId="0" borderId="6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3" borderId="8" xfId="1" applyFont="1" applyFill="1" applyBorder="1"/>
    <xf numFmtId="3" fontId="6" fillId="3" borderId="9" xfId="1" applyNumberFormat="1" applyFont="1" applyFill="1" applyBorder="1"/>
    <xf numFmtId="3" fontId="6" fillId="3" borderId="10" xfId="1" applyNumberFormat="1" applyFont="1" applyFill="1" applyBorder="1"/>
    <xf numFmtId="0" fontId="4" fillId="0" borderId="11" xfId="1" applyFont="1" applyBorder="1"/>
    <xf numFmtId="3" fontId="4" fillId="0" borderId="12" xfId="1" applyNumberFormat="1" applyFont="1" applyBorder="1"/>
    <xf numFmtId="0" fontId="4" fillId="0" borderId="12" xfId="1" applyFont="1" applyBorder="1"/>
    <xf numFmtId="3" fontId="7" fillId="0" borderId="13" xfId="1" applyNumberFormat="1" applyFont="1" applyBorder="1"/>
    <xf numFmtId="3" fontId="4" fillId="4" borderId="12" xfId="1" applyNumberFormat="1" applyFont="1" applyFill="1" applyBorder="1"/>
    <xf numFmtId="0" fontId="6" fillId="3" borderId="11" xfId="1" applyFont="1" applyFill="1" applyBorder="1"/>
    <xf numFmtId="3" fontId="6" fillId="3" borderId="12" xfId="1" applyNumberFormat="1" applyFont="1" applyFill="1" applyBorder="1"/>
    <xf numFmtId="0" fontId="6" fillId="3" borderId="12" xfId="1" applyFont="1" applyFill="1" applyBorder="1"/>
    <xf numFmtId="3" fontId="6" fillId="3" borderId="13" xfId="1" applyNumberFormat="1" applyFont="1" applyFill="1" applyBorder="1"/>
    <xf numFmtId="0" fontId="4" fillId="0" borderId="14" xfId="1" applyFont="1" applyBorder="1"/>
    <xf numFmtId="3" fontId="4" fillId="0" borderId="15" xfId="1" applyNumberFormat="1" applyFont="1" applyBorder="1"/>
    <xf numFmtId="0" fontId="4" fillId="0" borderId="15" xfId="1" applyFont="1" applyBorder="1"/>
    <xf numFmtId="3" fontId="7" fillId="0" borderId="16" xfId="1" applyNumberFormat="1" applyFont="1" applyBorder="1"/>
    <xf numFmtId="0" fontId="8" fillId="5" borderId="17" xfId="1" applyFont="1" applyFill="1" applyBorder="1"/>
    <xf numFmtId="3" fontId="8" fillId="5" borderId="18" xfId="1" applyNumberFormat="1" applyFont="1" applyFill="1" applyBorder="1"/>
    <xf numFmtId="3" fontId="6" fillId="5" borderId="19" xfId="1" applyNumberFormat="1" applyFont="1" applyFill="1" applyBorder="1"/>
    <xf numFmtId="0" fontId="2" fillId="4" borderId="0" xfId="1" applyFill="1"/>
    <xf numFmtId="3" fontId="2" fillId="0" borderId="0" xfId="1" applyNumberFormat="1"/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42"/>
    <cellStyle name="normální_Závazky 2011 pro ZÚ" xfId="1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69/Dokumenty/2012/Z&#225;v&#283;re&#269;n&#253;%20&#250;&#269;et%202011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3"/>
  <sheetViews>
    <sheetView tabSelected="1" workbookViewId="0">
      <selection activeCell="C29" sqref="C29"/>
    </sheetView>
  </sheetViews>
  <sheetFormatPr defaultRowHeight="12.75"/>
  <cols>
    <col min="1" max="1" width="49.42578125" style="3" customWidth="1"/>
    <col min="2" max="6" width="13.7109375" style="3" customWidth="1"/>
    <col min="7" max="256" width="9.140625" style="3"/>
    <col min="257" max="257" width="49.42578125" style="3" customWidth="1"/>
    <col min="258" max="262" width="13.7109375" style="3" customWidth="1"/>
    <col min="263" max="512" width="9.140625" style="3"/>
    <col min="513" max="513" width="49.42578125" style="3" customWidth="1"/>
    <col min="514" max="518" width="13.7109375" style="3" customWidth="1"/>
    <col min="519" max="768" width="9.140625" style="3"/>
    <col min="769" max="769" width="49.42578125" style="3" customWidth="1"/>
    <col min="770" max="774" width="13.7109375" style="3" customWidth="1"/>
    <col min="775" max="1024" width="9.140625" style="3"/>
    <col min="1025" max="1025" width="49.42578125" style="3" customWidth="1"/>
    <col min="1026" max="1030" width="13.7109375" style="3" customWidth="1"/>
    <col min="1031" max="1280" width="9.140625" style="3"/>
    <col min="1281" max="1281" width="49.42578125" style="3" customWidth="1"/>
    <col min="1282" max="1286" width="13.7109375" style="3" customWidth="1"/>
    <col min="1287" max="1536" width="9.140625" style="3"/>
    <col min="1537" max="1537" width="49.42578125" style="3" customWidth="1"/>
    <col min="1538" max="1542" width="13.7109375" style="3" customWidth="1"/>
    <col min="1543" max="1792" width="9.140625" style="3"/>
    <col min="1793" max="1793" width="49.42578125" style="3" customWidth="1"/>
    <col min="1794" max="1798" width="13.7109375" style="3" customWidth="1"/>
    <col min="1799" max="2048" width="9.140625" style="3"/>
    <col min="2049" max="2049" width="49.42578125" style="3" customWidth="1"/>
    <col min="2050" max="2054" width="13.7109375" style="3" customWidth="1"/>
    <col min="2055" max="2304" width="9.140625" style="3"/>
    <col min="2305" max="2305" width="49.42578125" style="3" customWidth="1"/>
    <col min="2306" max="2310" width="13.7109375" style="3" customWidth="1"/>
    <col min="2311" max="2560" width="9.140625" style="3"/>
    <col min="2561" max="2561" width="49.42578125" style="3" customWidth="1"/>
    <col min="2562" max="2566" width="13.7109375" style="3" customWidth="1"/>
    <col min="2567" max="2816" width="9.140625" style="3"/>
    <col min="2817" max="2817" width="49.42578125" style="3" customWidth="1"/>
    <col min="2818" max="2822" width="13.7109375" style="3" customWidth="1"/>
    <col min="2823" max="3072" width="9.140625" style="3"/>
    <col min="3073" max="3073" width="49.42578125" style="3" customWidth="1"/>
    <col min="3074" max="3078" width="13.7109375" style="3" customWidth="1"/>
    <col min="3079" max="3328" width="9.140625" style="3"/>
    <col min="3329" max="3329" width="49.42578125" style="3" customWidth="1"/>
    <col min="3330" max="3334" width="13.7109375" style="3" customWidth="1"/>
    <col min="3335" max="3584" width="9.140625" style="3"/>
    <col min="3585" max="3585" width="49.42578125" style="3" customWidth="1"/>
    <col min="3586" max="3590" width="13.7109375" style="3" customWidth="1"/>
    <col min="3591" max="3840" width="9.140625" style="3"/>
    <col min="3841" max="3841" width="49.42578125" style="3" customWidth="1"/>
    <col min="3842" max="3846" width="13.7109375" style="3" customWidth="1"/>
    <col min="3847" max="4096" width="9.140625" style="3"/>
    <col min="4097" max="4097" width="49.42578125" style="3" customWidth="1"/>
    <col min="4098" max="4102" width="13.7109375" style="3" customWidth="1"/>
    <col min="4103" max="4352" width="9.140625" style="3"/>
    <col min="4353" max="4353" width="49.42578125" style="3" customWidth="1"/>
    <col min="4354" max="4358" width="13.7109375" style="3" customWidth="1"/>
    <col min="4359" max="4608" width="9.140625" style="3"/>
    <col min="4609" max="4609" width="49.42578125" style="3" customWidth="1"/>
    <col min="4610" max="4614" width="13.7109375" style="3" customWidth="1"/>
    <col min="4615" max="4864" width="9.140625" style="3"/>
    <col min="4865" max="4865" width="49.42578125" style="3" customWidth="1"/>
    <col min="4866" max="4870" width="13.7109375" style="3" customWidth="1"/>
    <col min="4871" max="5120" width="9.140625" style="3"/>
    <col min="5121" max="5121" width="49.42578125" style="3" customWidth="1"/>
    <col min="5122" max="5126" width="13.7109375" style="3" customWidth="1"/>
    <col min="5127" max="5376" width="9.140625" style="3"/>
    <col min="5377" max="5377" width="49.42578125" style="3" customWidth="1"/>
    <col min="5378" max="5382" width="13.7109375" style="3" customWidth="1"/>
    <col min="5383" max="5632" width="9.140625" style="3"/>
    <col min="5633" max="5633" width="49.42578125" style="3" customWidth="1"/>
    <col min="5634" max="5638" width="13.7109375" style="3" customWidth="1"/>
    <col min="5639" max="5888" width="9.140625" style="3"/>
    <col min="5889" max="5889" width="49.42578125" style="3" customWidth="1"/>
    <col min="5890" max="5894" width="13.7109375" style="3" customWidth="1"/>
    <col min="5895" max="6144" width="9.140625" style="3"/>
    <col min="6145" max="6145" width="49.42578125" style="3" customWidth="1"/>
    <col min="6146" max="6150" width="13.7109375" style="3" customWidth="1"/>
    <col min="6151" max="6400" width="9.140625" style="3"/>
    <col min="6401" max="6401" width="49.42578125" style="3" customWidth="1"/>
    <col min="6402" max="6406" width="13.7109375" style="3" customWidth="1"/>
    <col min="6407" max="6656" width="9.140625" style="3"/>
    <col min="6657" max="6657" width="49.42578125" style="3" customWidth="1"/>
    <col min="6658" max="6662" width="13.7109375" style="3" customWidth="1"/>
    <col min="6663" max="6912" width="9.140625" style="3"/>
    <col min="6913" max="6913" width="49.42578125" style="3" customWidth="1"/>
    <col min="6914" max="6918" width="13.7109375" style="3" customWidth="1"/>
    <col min="6919" max="7168" width="9.140625" style="3"/>
    <col min="7169" max="7169" width="49.42578125" style="3" customWidth="1"/>
    <col min="7170" max="7174" width="13.7109375" style="3" customWidth="1"/>
    <col min="7175" max="7424" width="9.140625" style="3"/>
    <col min="7425" max="7425" width="49.42578125" style="3" customWidth="1"/>
    <col min="7426" max="7430" width="13.7109375" style="3" customWidth="1"/>
    <col min="7431" max="7680" width="9.140625" style="3"/>
    <col min="7681" max="7681" width="49.42578125" style="3" customWidth="1"/>
    <col min="7682" max="7686" width="13.7109375" style="3" customWidth="1"/>
    <col min="7687" max="7936" width="9.140625" style="3"/>
    <col min="7937" max="7937" width="49.42578125" style="3" customWidth="1"/>
    <col min="7938" max="7942" width="13.7109375" style="3" customWidth="1"/>
    <col min="7943" max="8192" width="9.140625" style="3"/>
    <col min="8193" max="8193" width="49.42578125" style="3" customWidth="1"/>
    <col min="8194" max="8198" width="13.7109375" style="3" customWidth="1"/>
    <col min="8199" max="8448" width="9.140625" style="3"/>
    <col min="8449" max="8449" width="49.42578125" style="3" customWidth="1"/>
    <col min="8450" max="8454" width="13.7109375" style="3" customWidth="1"/>
    <col min="8455" max="8704" width="9.140625" style="3"/>
    <col min="8705" max="8705" width="49.42578125" style="3" customWidth="1"/>
    <col min="8706" max="8710" width="13.7109375" style="3" customWidth="1"/>
    <col min="8711" max="8960" width="9.140625" style="3"/>
    <col min="8961" max="8961" width="49.42578125" style="3" customWidth="1"/>
    <col min="8962" max="8966" width="13.7109375" style="3" customWidth="1"/>
    <col min="8967" max="9216" width="9.140625" style="3"/>
    <col min="9217" max="9217" width="49.42578125" style="3" customWidth="1"/>
    <col min="9218" max="9222" width="13.7109375" style="3" customWidth="1"/>
    <col min="9223" max="9472" width="9.140625" style="3"/>
    <col min="9473" max="9473" width="49.42578125" style="3" customWidth="1"/>
    <col min="9474" max="9478" width="13.7109375" style="3" customWidth="1"/>
    <col min="9479" max="9728" width="9.140625" style="3"/>
    <col min="9729" max="9729" width="49.42578125" style="3" customWidth="1"/>
    <col min="9730" max="9734" width="13.7109375" style="3" customWidth="1"/>
    <col min="9735" max="9984" width="9.140625" style="3"/>
    <col min="9985" max="9985" width="49.42578125" style="3" customWidth="1"/>
    <col min="9986" max="9990" width="13.7109375" style="3" customWidth="1"/>
    <col min="9991" max="10240" width="9.140625" style="3"/>
    <col min="10241" max="10241" width="49.42578125" style="3" customWidth="1"/>
    <col min="10242" max="10246" width="13.7109375" style="3" customWidth="1"/>
    <col min="10247" max="10496" width="9.140625" style="3"/>
    <col min="10497" max="10497" width="49.42578125" style="3" customWidth="1"/>
    <col min="10498" max="10502" width="13.7109375" style="3" customWidth="1"/>
    <col min="10503" max="10752" width="9.140625" style="3"/>
    <col min="10753" max="10753" width="49.42578125" style="3" customWidth="1"/>
    <col min="10754" max="10758" width="13.7109375" style="3" customWidth="1"/>
    <col min="10759" max="11008" width="9.140625" style="3"/>
    <col min="11009" max="11009" width="49.42578125" style="3" customWidth="1"/>
    <col min="11010" max="11014" width="13.7109375" style="3" customWidth="1"/>
    <col min="11015" max="11264" width="9.140625" style="3"/>
    <col min="11265" max="11265" width="49.42578125" style="3" customWidth="1"/>
    <col min="11266" max="11270" width="13.7109375" style="3" customWidth="1"/>
    <col min="11271" max="11520" width="9.140625" style="3"/>
    <col min="11521" max="11521" width="49.42578125" style="3" customWidth="1"/>
    <col min="11522" max="11526" width="13.7109375" style="3" customWidth="1"/>
    <col min="11527" max="11776" width="9.140625" style="3"/>
    <col min="11777" max="11777" width="49.42578125" style="3" customWidth="1"/>
    <col min="11778" max="11782" width="13.7109375" style="3" customWidth="1"/>
    <col min="11783" max="12032" width="9.140625" style="3"/>
    <col min="12033" max="12033" width="49.42578125" style="3" customWidth="1"/>
    <col min="12034" max="12038" width="13.7109375" style="3" customWidth="1"/>
    <col min="12039" max="12288" width="9.140625" style="3"/>
    <col min="12289" max="12289" width="49.42578125" style="3" customWidth="1"/>
    <col min="12290" max="12294" width="13.7109375" style="3" customWidth="1"/>
    <col min="12295" max="12544" width="9.140625" style="3"/>
    <col min="12545" max="12545" width="49.42578125" style="3" customWidth="1"/>
    <col min="12546" max="12550" width="13.7109375" style="3" customWidth="1"/>
    <col min="12551" max="12800" width="9.140625" style="3"/>
    <col min="12801" max="12801" width="49.42578125" style="3" customWidth="1"/>
    <col min="12802" max="12806" width="13.7109375" style="3" customWidth="1"/>
    <col min="12807" max="13056" width="9.140625" style="3"/>
    <col min="13057" max="13057" width="49.42578125" style="3" customWidth="1"/>
    <col min="13058" max="13062" width="13.7109375" style="3" customWidth="1"/>
    <col min="13063" max="13312" width="9.140625" style="3"/>
    <col min="13313" max="13313" width="49.42578125" style="3" customWidth="1"/>
    <col min="13314" max="13318" width="13.7109375" style="3" customWidth="1"/>
    <col min="13319" max="13568" width="9.140625" style="3"/>
    <col min="13569" max="13569" width="49.42578125" style="3" customWidth="1"/>
    <col min="13570" max="13574" width="13.7109375" style="3" customWidth="1"/>
    <col min="13575" max="13824" width="9.140625" style="3"/>
    <col min="13825" max="13825" width="49.42578125" style="3" customWidth="1"/>
    <col min="13826" max="13830" width="13.7109375" style="3" customWidth="1"/>
    <col min="13831" max="14080" width="9.140625" style="3"/>
    <col min="14081" max="14081" width="49.42578125" style="3" customWidth="1"/>
    <col min="14082" max="14086" width="13.7109375" style="3" customWidth="1"/>
    <col min="14087" max="14336" width="9.140625" style="3"/>
    <col min="14337" max="14337" width="49.42578125" style="3" customWidth="1"/>
    <col min="14338" max="14342" width="13.7109375" style="3" customWidth="1"/>
    <col min="14343" max="14592" width="9.140625" style="3"/>
    <col min="14593" max="14593" width="49.42578125" style="3" customWidth="1"/>
    <col min="14594" max="14598" width="13.7109375" style="3" customWidth="1"/>
    <col min="14599" max="14848" width="9.140625" style="3"/>
    <col min="14849" max="14849" width="49.42578125" style="3" customWidth="1"/>
    <col min="14850" max="14854" width="13.7109375" style="3" customWidth="1"/>
    <col min="14855" max="15104" width="9.140625" style="3"/>
    <col min="15105" max="15105" width="49.42578125" style="3" customWidth="1"/>
    <col min="15106" max="15110" width="13.7109375" style="3" customWidth="1"/>
    <col min="15111" max="15360" width="9.140625" style="3"/>
    <col min="15361" max="15361" width="49.42578125" style="3" customWidth="1"/>
    <col min="15362" max="15366" width="13.7109375" style="3" customWidth="1"/>
    <col min="15367" max="15616" width="9.140625" style="3"/>
    <col min="15617" max="15617" width="49.42578125" style="3" customWidth="1"/>
    <col min="15618" max="15622" width="13.7109375" style="3" customWidth="1"/>
    <col min="15623" max="15872" width="9.140625" style="3"/>
    <col min="15873" max="15873" width="49.42578125" style="3" customWidth="1"/>
    <col min="15874" max="15878" width="13.7109375" style="3" customWidth="1"/>
    <col min="15879" max="16128" width="9.140625" style="3"/>
    <col min="16129" max="16129" width="49.42578125" style="3" customWidth="1"/>
    <col min="16130" max="16134" width="13.7109375" style="3" customWidth="1"/>
    <col min="16135" max="16384" width="9.140625" style="3"/>
  </cols>
  <sheetData>
    <row r="3" spans="1:8" ht="18.75">
      <c r="A3" s="1" t="s">
        <v>0</v>
      </c>
      <c r="B3" s="1"/>
      <c r="C3" s="1"/>
      <c r="D3" s="1"/>
      <c r="E3" s="1"/>
      <c r="F3" s="1"/>
      <c r="G3" s="2"/>
      <c r="H3" s="2"/>
    </row>
    <row r="4" spans="1:8" ht="20.25" customHeight="1" thickBot="1">
      <c r="A4" s="4"/>
      <c r="B4" s="5"/>
      <c r="C4" s="4"/>
      <c r="D4" s="6" t="s">
        <v>1</v>
      </c>
      <c r="E4" s="6"/>
      <c r="F4" s="6"/>
    </row>
    <row r="5" spans="1:8">
      <c r="A5" s="7" t="s">
        <v>2</v>
      </c>
      <c r="B5" s="8" t="s">
        <v>3</v>
      </c>
      <c r="C5" s="8" t="s">
        <v>4</v>
      </c>
      <c r="D5" s="8" t="s">
        <v>3</v>
      </c>
      <c r="E5" s="8" t="s">
        <v>4</v>
      </c>
      <c r="F5" s="9" t="s">
        <v>5</v>
      </c>
    </row>
    <row r="6" spans="1:8" ht="13.5" thickBot="1">
      <c r="A6" s="10"/>
      <c r="B6" s="11">
        <v>41639</v>
      </c>
      <c r="C6" s="11" t="s">
        <v>6</v>
      </c>
      <c r="D6" s="11">
        <v>41274</v>
      </c>
      <c r="E6" s="12" t="s">
        <v>6</v>
      </c>
      <c r="F6" s="13" t="s">
        <v>7</v>
      </c>
    </row>
    <row r="7" spans="1:8" ht="14.25">
      <c r="A7" s="14" t="s">
        <v>8</v>
      </c>
      <c r="B7" s="15">
        <f>SUM(B8:B21)</f>
        <v>43105</v>
      </c>
      <c r="C7" s="15">
        <f>SUM(C8:C21)</f>
        <v>262</v>
      </c>
      <c r="D7" s="15">
        <f>SUM(D8:D21)</f>
        <v>36349</v>
      </c>
      <c r="E7" s="15">
        <v>268</v>
      </c>
      <c r="F7" s="16">
        <f t="shared" ref="F7:F23" si="0">B7-D7</f>
        <v>6756</v>
      </c>
    </row>
    <row r="8" spans="1:8" ht="15">
      <c r="A8" s="17" t="s">
        <v>9</v>
      </c>
      <c r="B8" s="18">
        <v>8224</v>
      </c>
      <c r="C8" s="19">
        <v>0</v>
      </c>
      <c r="D8" s="18">
        <v>3440</v>
      </c>
      <c r="E8" s="18">
        <v>0</v>
      </c>
      <c r="F8" s="20">
        <f t="shared" si="0"/>
        <v>4784</v>
      </c>
    </row>
    <row r="9" spans="1:8" ht="15">
      <c r="A9" s="17" t="s">
        <v>10</v>
      </c>
      <c r="B9" s="18">
        <v>9626</v>
      </c>
      <c r="C9" s="19">
        <v>0</v>
      </c>
      <c r="D9" s="18">
        <v>9911</v>
      </c>
      <c r="E9" s="18">
        <v>0</v>
      </c>
      <c r="F9" s="20">
        <f t="shared" si="0"/>
        <v>-285</v>
      </c>
    </row>
    <row r="10" spans="1:8" ht="15">
      <c r="A10" s="17" t="s">
        <v>11</v>
      </c>
      <c r="B10" s="18">
        <v>2</v>
      </c>
      <c r="C10" s="19">
        <v>0</v>
      </c>
      <c r="D10" s="18">
        <v>5</v>
      </c>
      <c r="E10" s="18">
        <v>0</v>
      </c>
      <c r="F10" s="20">
        <f t="shared" si="0"/>
        <v>-3</v>
      </c>
    </row>
    <row r="11" spans="1:8" ht="15">
      <c r="A11" s="17" t="s">
        <v>12</v>
      </c>
      <c r="B11" s="18">
        <v>3760</v>
      </c>
      <c r="C11" s="19">
        <v>0</v>
      </c>
      <c r="D11" s="18">
        <v>105</v>
      </c>
      <c r="E11" s="18">
        <v>0</v>
      </c>
      <c r="F11" s="20">
        <f t="shared" si="0"/>
        <v>3655</v>
      </c>
    </row>
    <row r="12" spans="1:8" ht="15">
      <c r="A12" s="17" t="s">
        <v>13</v>
      </c>
      <c r="B12" s="18">
        <v>94</v>
      </c>
      <c r="C12" s="19">
        <v>0</v>
      </c>
      <c r="D12" s="18">
        <v>0</v>
      </c>
      <c r="E12" s="18">
        <v>0</v>
      </c>
      <c r="F12" s="20">
        <f t="shared" si="0"/>
        <v>94</v>
      </c>
    </row>
    <row r="13" spans="1:8" ht="15">
      <c r="A13" s="17" t="s">
        <v>14</v>
      </c>
      <c r="B13" s="18">
        <v>2045</v>
      </c>
      <c r="C13" s="19">
        <v>0</v>
      </c>
      <c r="D13" s="18">
        <v>1967</v>
      </c>
      <c r="E13" s="19">
        <v>0</v>
      </c>
      <c r="F13" s="20">
        <f t="shared" si="0"/>
        <v>78</v>
      </c>
    </row>
    <row r="14" spans="1:8" ht="15">
      <c r="A14" s="17" t="s">
        <v>15</v>
      </c>
      <c r="B14" s="18">
        <v>479</v>
      </c>
      <c r="C14" s="19">
        <v>0</v>
      </c>
      <c r="D14" s="18">
        <v>448</v>
      </c>
      <c r="E14" s="19">
        <v>0</v>
      </c>
      <c r="F14" s="20">
        <f t="shared" si="0"/>
        <v>31</v>
      </c>
    </row>
    <row r="15" spans="1:8" ht="15">
      <c r="A15" s="17" t="s">
        <v>16</v>
      </c>
      <c r="B15" s="18">
        <v>0</v>
      </c>
      <c r="C15" s="19">
        <v>0</v>
      </c>
      <c r="D15" s="18">
        <v>0</v>
      </c>
      <c r="E15" s="19">
        <v>0</v>
      </c>
      <c r="F15" s="20">
        <f t="shared" si="0"/>
        <v>0</v>
      </c>
    </row>
    <row r="16" spans="1:8" ht="15">
      <c r="A16" s="17" t="s">
        <v>17</v>
      </c>
      <c r="B16" s="18">
        <v>0</v>
      </c>
      <c r="C16" s="19">
        <v>0</v>
      </c>
      <c r="D16" s="18">
        <v>0</v>
      </c>
      <c r="E16" s="19">
        <v>0</v>
      </c>
      <c r="F16" s="20">
        <f t="shared" si="0"/>
        <v>0</v>
      </c>
    </row>
    <row r="17" spans="1:7" ht="15">
      <c r="A17" s="17" t="s">
        <v>18</v>
      </c>
      <c r="B17" s="21">
        <v>8182</v>
      </c>
      <c r="C17" s="19">
        <v>262</v>
      </c>
      <c r="D17" s="18">
        <v>9253</v>
      </c>
      <c r="E17" s="19">
        <v>268</v>
      </c>
      <c r="F17" s="20">
        <f t="shared" si="0"/>
        <v>-1071</v>
      </c>
    </row>
    <row r="18" spans="1:7" ht="15">
      <c r="A18" s="17" t="s">
        <v>19</v>
      </c>
      <c r="B18" s="18">
        <v>712</v>
      </c>
      <c r="C18" s="19">
        <v>0</v>
      </c>
      <c r="D18" s="18">
        <v>0</v>
      </c>
      <c r="E18" s="18">
        <v>0</v>
      </c>
      <c r="F18" s="20">
        <f t="shared" si="0"/>
        <v>712</v>
      </c>
    </row>
    <row r="19" spans="1:7" ht="15">
      <c r="A19" s="17" t="s">
        <v>20</v>
      </c>
      <c r="B19" s="18">
        <v>13</v>
      </c>
      <c r="C19" s="19">
        <v>0</v>
      </c>
      <c r="D19" s="18">
        <v>256</v>
      </c>
      <c r="E19" s="18">
        <v>0</v>
      </c>
      <c r="F19" s="20">
        <f t="shared" si="0"/>
        <v>-243</v>
      </c>
    </row>
    <row r="20" spans="1:7" ht="15">
      <c r="A20" s="17" t="s">
        <v>21</v>
      </c>
      <c r="B20" s="18">
        <v>493</v>
      </c>
      <c r="C20" s="19">
        <v>0</v>
      </c>
      <c r="D20" s="18">
        <v>437</v>
      </c>
      <c r="E20" s="18">
        <v>0</v>
      </c>
      <c r="F20" s="20">
        <f t="shared" si="0"/>
        <v>56</v>
      </c>
    </row>
    <row r="21" spans="1:7" ht="15">
      <c r="A21" s="17" t="s">
        <v>22</v>
      </c>
      <c r="B21" s="18">
        <v>9475</v>
      </c>
      <c r="C21" s="19">
        <v>0</v>
      </c>
      <c r="D21" s="18">
        <v>10527</v>
      </c>
      <c r="E21" s="18">
        <v>0</v>
      </c>
      <c r="F21" s="20">
        <f t="shared" si="0"/>
        <v>-1052</v>
      </c>
    </row>
    <row r="22" spans="1:7" ht="14.25">
      <c r="A22" s="22" t="s">
        <v>23</v>
      </c>
      <c r="B22" s="23">
        <f>SUM(B23:B23)</f>
        <v>28378</v>
      </c>
      <c r="C22" s="24"/>
      <c r="D22" s="23">
        <f>SUM(D23:D23)</f>
        <v>25306</v>
      </c>
      <c r="E22" s="23">
        <v>0</v>
      </c>
      <c r="F22" s="25">
        <f t="shared" si="0"/>
        <v>3072</v>
      </c>
    </row>
    <row r="23" spans="1:7" ht="15.75" thickBot="1">
      <c r="A23" s="26" t="s">
        <v>24</v>
      </c>
      <c r="B23" s="27">
        <v>28378</v>
      </c>
      <c r="C23" s="28">
        <v>0</v>
      </c>
      <c r="D23" s="27">
        <v>25306</v>
      </c>
      <c r="E23" s="27">
        <v>0</v>
      </c>
      <c r="F23" s="29">
        <f t="shared" si="0"/>
        <v>3072</v>
      </c>
    </row>
    <row r="24" spans="1:7" ht="16.5" thickBot="1">
      <c r="A24" s="30" t="s">
        <v>25</v>
      </c>
      <c r="B24" s="31">
        <f>SUM(B7+B22)</f>
        <v>71483</v>
      </c>
      <c r="C24" s="31">
        <f>C7+C22</f>
        <v>262</v>
      </c>
      <c r="D24" s="31">
        <f>SUM(D7+D22)</f>
        <v>61655</v>
      </c>
      <c r="E24" s="31">
        <v>268</v>
      </c>
      <c r="F24" s="32">
        <f>F7+F22</f>
        <v>9828</v>
      </c>
    </row>
    <row r="25" spans="1:7">
      <c r="A25" s="4"/>
      <c r="B25" s="4"/>
      <c r="C25" s="4"/>
      <c r="D25" s="4"/>
      <c r="E25" s="4"/>
      <c r="F25" s="4"/>
      <c r="G25" s="4"/>
    </row>
    <row r="26" spans="1:7">
      <c r="C26" s="33"/>
    </row>
    <row r="27" spans="1:7">
      <c r="A27" s="34"/>
    </row>
    <row r="29" spans="1:7">
      <c r="A29" s="33"/>
      <c r="B29" s="33"/>
      <c r="C29" s="33"/>
      <c r="D29" s="33"/>
      <c r="E29" s="33"/>
      <c r="F29" s="33"/>
    </row>
    <row r="33" spans="1:3">
      <c r="A33" s="33"/>
      <c r="B33" s="33"/>
      <c r="C33" s="33"/>
    </row>
  </sheetData>
  <mergeCells count="2">
    <mergeCell ref="A3:F3"/>
    <mergeCell ref="D4:F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závazky 2013 tab. 12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2014-06-20T07:52:47Z</dcterms:created>
  <dcterms:modified xsi:type="dcterms:W3CDTF">2014-06-20T07:53:07Z</dcterms:modified>
</cp:coreProperties>
</file>