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Kap.výdaje dle ODPA tab.č.4c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'Kap.výdaje dle ODPA tab.č.4c'!$2:$5</definedName>
    <definedName name="Print_Area">#REF!</definedName>
  </definedNames>
  <calcPr calcId="125725" fullCalcOnLoad="1"/>
</workbook>
</file>

<file path=xl/calcChain.xml><?xml version="1.0" encoding="utf-8"?>
<calcChain xmlns="http://schemas.openxmlformats.org/spreadsheetml/2006/main">
  <c r="H25" i="1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G10"/>
  <c r="F10"/>
  <c r="E10"/>
  <c r="H10" s="1"/>
  <c r="D10"/>
  <c r="H9"/>
  <c r="G9"/>
  <c r="H8"/>
  <c r="G8"/>
  <c r="H7"/>
  <c r="G7"/>
  <c r="F6"/>
  <c r="F26" s="1"/>
  <c r="E6"/>
  <c r="E26" s="1"/>
  <c r="H26" s="1"/>
  <c r="D6"/>
  <c r="G6" s="1"/>
  <c r="H6" l="1"/>
  <c r="D26"/>
  <c r="G26" s="1"/>
</calcChain>
</file>

<file path=xl/sharedStrings.xml><?xml version="1.0" encoding="utf-8"?>
<sst xmlns="http://schemas.openxmlformats.org/spreadsheetml/2006/main" count="50" uniqueCount="38">
  <si>
    <t xml:space="preserve"> Kapitálové výdaje dle jednotlivých ODPA k 12/2012 (v tis. Kč)                                                                tabulka č. 4c </t>
  </si>
  <si>
    <t>OdPa</t>
  </si>
  <si>
    <t>Název OdPa</t>
  </si>
  <si>
    <t>ORJ</t>
  </si>
  <si>
    <t>Schválený rozpočet</t>
  </si>
  <si>
    <t>Upravený rozpočet</t>
  </si>
  <si>
    <t>Skutečnost</t>
  </si>
  <si>
    <t>Skutečnost v</t>
  </si>
  <si>
    <t>% ze SR</t>
  </si>
  <si>
    <t>% z UR</t>
  </si>
  <si>
    <t>002212</t>
  </si>
  <si>
    <t>Silnice</t>
  </si>
  <si>
    <t>6012</t>
  </si>
  <si>
    <t>002219</t>
  </si>
  <si>
    <t>Ostatní záležitosti pozemních komunikací</t>
  </si>
  <si>
    <t>6013</t>
  </si>
  <si>
    <t>003111</t>
  </si>
  <si>
    <t>Předškolní zařízení</t>
  </si>
  <si>
    <t>6011</t>
  </si>
  <si>
    <t>003113</t>
  </si>
  <si>
    <t>Základní školy</t>
  </si>
  <si>
    <t>6020</t>
  </si>
  <si>
    <t>003141</t>
  </si>
  <si>
    <t>Školní stravování při předšk.a zákl.vzdělávání</t>
  </si>
  <si>
    <t>003612</t>
  </si>
  <si>
    <t>Bytové hospodářství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</si>
  <si>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</si>
  <si>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</si>
  <si>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</si>
  <si>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</si>
  <si>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</si>
  <si>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</si>
  <si>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004329</t>
  </si>
  <si>
    <t>Ostatní sociální péče a pomoc dětem a mládeži</t>
  </si>
  <si>
    <t>006409</t>
  </si>
  <si>
    <t>Ostatní činnosti j.n.</t>
  </si>
  <si>
    <t>5020</t>
  </si>
  <si>
    <t>Kapitálové výdaje CELKEM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</si>
</sst>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25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15" fillId="24" borderId="29" applyNumberFormat="0" applyAlignment="0" applyProtection="0"/>
    <xf numFmtId="0" fontId="16" fillId="10" borderId="25" applyNumberFormat="0" applyAlignment="0" applyProtection="0"/>
    <xf numFmtId="0" fontId="17" fillId="0" borderId="30" applyNumberFormat="0" applyFill="0" applyAlignment="0" applyProtection="0"/>
    <xf numFmtId="0" fontId="18" fillId="25" borderId="0" applyNumberFormat="0" applyBorder="0" applyAlignment="0" applyProtection="0"/>
    <xf numFmtId="0" fontId="19" fillId="0" borderId="0"/>
    <xf numFmtId="0" fontId="6" fillId="26" borderId="31" applyNumberFormat="0" applyFont="0" applyAlignment="0" applyProtection="0"/>
    <xf numFmtId="0" fontId="20" fillId="23" borderId="32" applyNumberFormat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3" fontId="1" fillId="0" borderId="0" xfId="1" applyNumberFormat="1"/>
    <xf numFmtId="0" fontId="3" fillId="0" borderId="2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4" fontId="3" fillId="0" borderId="12" xfId="1" applyNumberFormat="1" applyFont="1" applyBorder="1" applyAlignment="1">
      <alignment horizontal="center" wrapText="1"/>
    </xf>
    <xf numFmtId="4" fontId="3" fillId="0" borderId="13" xfId="1" applyNumberFormat="1" applyFont="1" applyBorder="1" applyAlignment="1">
      <alignment horizontal="center" wrapText="1"/>
    </xf>
    <xf numFmtId="0" fontId="3" fillId="3" borderId="14" xfId="1" applyFont="1" applyFill="1" applyBorder="1" applyAlignment="1">
      <alignment horizontal="left" vertical="center"/>
    </xf>
    <xf numFmtId="0" fontId="1" fillId="3" borderId="15" xfId="1" applyFill="1" applyBorder="1" applyAlignment="1">
      <alignment horizontal="left" vertical="center"/>
    </xf>
    <xf numFmtId="0" fontId="1" fillId="3" borderId="16" xfId="1" applyFill="1" applyBorder="1" applyAlignment="1">
      <alignment horizontal="left" vertical="center"/>
    </xf>
    <xf numFmtId="3" fontId="3" fillId="3" borderId="16" xfId="1" applyNumberFormat="1" applyFont="1" applyFill="1" applyBorder="1"/>
    <xf numFmtId="4" fontId="3" fillId="3" borderId="16" xfId="1" applyNumberFormat="1" applyFont="1" applyFill="1" applyBorder="1" applyAlignment="1">
      <alignment horizontal="right"/>
    </xf>
    <xf numFmtId="4" fontId="3" fillId="3" borderId="17" xfId="1" applyNumberFormat="1" applyFont="1" applyFill="1" applyBorder="1" applyAlignment="1">
      <alignment horizontal="right"/>
    </xf>
    <xf numFmtId="0" fontId="4" fillId="0" borderId="18" xfId="1" applyFont="1" applyBorder="1" applyAlignment="1">
      <alignment horizontal="center"/>
    </xf>
    <xf numFmtId="0" fontId="4" fillId="0" borderId="19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right"/>
    </xf>
    <xf numFmtId="3" fontId="4" fillId="0" borderId="19" xfId="1" applyNumberFormat="1" applyFont="1" applyBorder="1" applyAlignment="1">
      <alignment horizontal="right"/>
    </xf>
    <xf numFmtId="4" fontId="4" fillId="0" borderId="19" xfId="1" applyNumberFormat="1" applyFont="1" applyBorder="1" applyAlignment="1">
      <alignment horizontal="right"/>
    </xf>
    <xf numFmtId="4" fontId="4" fillId="0" borderId="20" xfId="1" applyNumberFormat="1" applyFont="1" applyBorder="1" applyAlignment="1">
      <alignment horizontal="right"/>
    </xf>
    <xf numFmtId="0" fontId="4" fillId="0" borderId="21" xfId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left" vertical="center"/>
    </xf>
    <xf numFmtId="3" fontId="3" fillId="3" borderId="16" xfId="1" applyNumberFormat="1" applyFont="1" applyFill="1" applyBorder="1" applyAlignment="1">
      <alignment horizontal="right"/>
    </xf>
    <xf numFmtId="0" fontId="5" fillId="4" borderId="14" xfId="1" applyFont="1" applyFill="1" applyBorder="1" applyAlignment="1">
      <alignment horizontal="left" vertical="center"/>
    </xf>
    <xf numFmtId="0" fontId="1" fillId="4" borderId="15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left" vertical="center"/>
    </xf>
    <xf numFmtId="3" fontId="3" fillId="4" borderId="16" xfId="1" applyNumberFormat="1" applyFont="1" applyFill="1" applyBorder="1"/>
    <xf numFmtId="4" fontId="3" fillId="4" borderId="16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right"/>
    </xf>
    <xf numFmtId="0" fontId="1" fillId="0" borderId="0" xfId="1"/>
    <xf numFmtId="0" fontId="1" fillId="0" borderId="0" xfId="1" applyNumberFormat="1"/>
    <xf numFmtId="4" fontId="1" fillId="0" borderId="0" xfId="1" applyNumberFormat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kap.výdaje tab.č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I36" sqref="I36"/>
    </sheetView>
  </sheetViews>
  <sheetFormatPr defaultRowHeight="12.75"/>
  <cols>
    <col min="1" max="1" width="6.140625" style="43" bestFit="1" customWidth="1"/>
    <col min="2" max="2" width="33.85546875" style="44" bestFit="1" customWidth="1"/>
    <col min="3" max="3" width="4.42578125" style="44" bestFit="1" customWidth="1"/>
    <col min="4" max="6" width="16.7109375" style="2" customWidth="1"/>
    <col min="7" max="8" width="11.7109375" style="45" customWidth="1"/>
    <col min="9" max="12" width="9.140625" style="2"/>
    <col min="13" max="16384" width="9.140625" style="43"/>
  </cols>
  <sheetData>
    <row r="2" spans="1:8" ht="16.5" thickBot="1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7</v>
      </c>
    </row>
    <row r="4" spans="1:8">
      <c r="A4" s="8"/>
      <c r="B4" s="9"/>
      <c r="C4" s="9"/>
      <c r="D4" s="9"/>
      <c r="E4" s="9"/>
      <c r="F4" s="9"/>
      <c r="G4" s="10" t="s">
        <v>8</v>
      </c>
      <c r="H4" s="11" t="s">
        <v>9</v>
      </c>
    </row>
    <row r="5" spans="1:8" ht="13.5" thickBot="1">
      <c r="A5" s="12"/>
      <c r="B5" s="13"/>
      <c r="C5" s="13"/>
      <c r="D5" s="13"/>
      <c r="E5" s="13"/>
      <c r="F5" s="13"/>
      <c r="G5" s="14"/>
      <c r="H5" s="15"/>
    </row>
    <row r="6" spans="1:8" ht="13.5" thickBot="1">
      <c r="A6" s="16"/>
      <c r="B6" s="17"/>
      <c r="C6" s="18"/>
      <c r="D6" s="19">
        <f>D7+D8+D9</f>
        <v>11900</v>
      </c>
      <c r="E6" s="19">
        <f>E7+E8+E9</f>
        <v>20248</v>
      </c>
      <c r="F6" s="19">
        <f>F7+F8+F9</f>
        <v>18493</v>
      </c>
      <c r="G6" s="20">
        <f t="shared" ref="G6:G26" si="0">IF(OR((D6=0),AND((D6&lt;0),(F6&gt;=0)),AND((D6&gt;0),(F6&lt;=0))),"***",100*F6/D6)</f>
        <v>155.40336134453781</v>
      </c>
      <c r="H6" s="21">
        <f t="shared" ref="H6:H26" si="1">IF(OR((E6=0),AND((E6&lt;0),(F6&gt;=0)),AND((E6&gt;0),(F6&lt;=0))),"***",100*F6/E6)</f>
        <v>91.332477281706829</v>
      </c>
    </row>
    <row r="7" spans="1:8">
      <c r="A7" s="22" t="s">
        <v>10</v>
      </c>
      <c r="B7" s="23" t="s">
        <v>11</v>
      </c>
      <c r="C7" s="24" t="s">
        <v>12</v>
      </c>
      <c r="D7" s="25">
        <v>8100</v>
      </c>
      <c r="E7" s="25">
        <v>11783</v>
      </c>
      <c r="F7" s="25">
        <v>10971</v>
      </c>
      <c r="G7" s="26">
        <f t="shared" si="0"/>
        <v>135.44444444444446</v>
      </c>
      <c r="H7" s="27">
        <f t="shared" si="1"/>
        <v>93.108715946702873</v>
      </c>
    </row>
    <row r="8" spans="1:8">
      <c r="A8" s="28" t="s">
        <v>13</v>
      </c>
      <c r="B8" s="29" t="s">
        <v>14</v>
      </c>
      <c r="C8" s="24" t="s">
        <v>12</v>
      </c>
      <c r="D8" s="25">
        <v>3800</v>
      </c>
      <c r="E8" s="25">
        <v>8415</v>
      </c>
      <c r="F8" s="25">
        <v>7495</v>
      </c>
      <c r="G8" s="26">
        <f t="shared" si="0"/>
        <v>197.23684210526315</v>
      </c>
      <c r="H8" s="27">
        <f t="shared" si="1"/>
        <v>89.067142008318484</v>
      </c>
    </row>
    <row r="9" spans="1:8" ht="13.5" thickBot="1">
      <c r="A9" s="30"/>
      <c r="B9" s="31"/>
      <c r="C9" s="24" t="s">
        <v>15</v>
      </c>
      <c r="D9" s="25">
        <v>0</v>
      </c>
      <c r="E9" s="25">
        <v>50</v>
      </c>
      <c r="F9" s="25">
        <v>27</v>
      </c>
      <c r="G9" s="26" t="str">
        <f t="shared" si="0"/>
        <v>***</v>
      </c>
      <c r="H9" s="27">
        <f t="shared" si="1"/>
        <v>54</v>
      </c>
    </row>
    <row r="10" spans="1:8" ht="13.5" thickBot="1">
      <c r="A10" s="16"/>
      <c r="B10" s="17"/>
      <c r="C10" s="18"/>
      <c r="D10" s="19">
        <f>D11+D12+D13+D14+D15+D16+D17+D18+D19+D20+D21</f>
        <v>63658</v>
      </c>
      <c r="E10" s="19">
        <f>E11+E12+E13+E14+E15+E16+E17+E18+E19+E20+E21</f>
        <v>33773</v>
      </c>
      <c r="F10" s="19">
        <f>F11+F12+F13+F14+F15+F16+F17+F18+F19+F20+F21</f>
        <v>32984</v>
      </c>
      <c r="G10" s="20">
        <f t="shared" si="0"/>
        <v>51.814383109742685</v>
      </c>
      <c r="H10" s="21">
        <f t="shared" si="1"/>
        <v>97.663814289521213</v>
      </c>
    </row>
    <row r="11" spans="1:8">
      <c r="A11" s="22" t="s">
        <v>16</v>
      </c>
      <c r="B11" s="23" t="s">
        <v>17</v>
      </c>
      <c r="C11" s="24" t="s">
        <v>18</v>
      </c>
      <c r="D11" s="25">
        <v>950</v>
      </c>
      <c r="E11" s="25">
        <v>526</v>
      </c>
      <c r="F11" s="25">
        <v>501</v>
      </c>
      <c r="G11" s="26">
        <f t="shared" si="0"/>
        <v>52.736842105263158</v>
      </c>
      <c r="H11" s="27">
        <f t="shared" si="1"/>
        <v>95.247148288973378</v>
      </c>
    </row>
    <row r="12" spans="1:8">
      <c r="A12" s="28" t="s">
        <v>19</v>
      </c>
      <c r="B12" s="29" t="s">
        <v>20</v>
      </c>
      <c r="C12" s="24" t="s">
        <v>18</v>
      </c>
      <c r="D12" s="25">
        <v>500</v>
      </c>
      <c r="E12" s="25">
        <v>2410</v>
      </c>
      <c r="F12" s="25">
        <v>2381</v>
      </c>
      <c r="G12" s="26">
        <f t="shared" si="0"/>
        <v>476.2</v>
      </c>
      <c r="H12" s="27">
        <f t="shared" si="1"/>
        <v>98.796680497925308</v>
      </c>
    </row>
    <row r="13" spans="1:8">
      <c r="A13" s="32"/>
      <c r="B13" s="33"/>
      <c r="C13" s="24" t="s">
        <v>21</v>
      </c>
      <c r="D13" s="25">
        <v>0</v>
      </c>
      <c r="E13" s="25">
        <v>684</v>
      </c>
      <c r="F13" s="25">
        <v>684</v>
      </c>
      <c r="G13" s="26" t="str">
        <f t="shared" si="0"/>
        <v>***</v>
      </c>
      <c r="H13" s="27">
        <f t="shared" si="1"/>
        <v>100</v>
      </c>
    </row>
    <row r="14" spans="1:8">
      <c r="A14" s="22" t="s">
        <v>22</v>
      </c>
      <c r="B14" s="23" t="s">
        <v>23</v>
      </c>
      <c r="C14" s="24" t="s">
        <v>18</v>
      </c>
      <c r="D14" s="25">
        <v>0</v>
      </c>
      <c r="E14" s="25">
        <v>141</v>
      </c>
      <c r="F14" s="25">
        <v>137</v>
      </c>
      <c r="G14" s="26" t="str">
        <f t="shared" si="0"/>
        <v>***</v>
      </c>
      <c r="H14" s="27">
        <f t="shared" si="1"/>
        <v>97.163120567375884</v>
      </c>
    </row>
    <row r="15" spans="1:8">
      <c r="A15" s="22" t="s">
        <v>24</v>
      </c>
      <c r="B15" s="23" t="s">
        <v>25</v>
      </c>
      <c r="C15" s="24" t="s">
        <v>15</v>
      </c>
      <c r="D15" s="25">
        <v>8400</v>
      </c>
      <c r="E15" s="25">
        <v>10288</v>
      </c>
      <c r="F15" s="25">
        <v>10030</v>
      </c>
      <c r="G15" s="26">
        <f t="shared" si="0"/>
        <v>119.4047619047619</v>
      </c>
      <c r="H15" s="27">
        <f t="shared" si="1"/>
        <v>97.492223950233281</v>
      </c>
    </row>
    <row r="16" spans="1:8">
      <c r="A16" s="28" t="s">
        <v>26</v>
      </c>
      <c r="B16" s="29" t="s">
        <v>27</v>
      </c>
      <c r="C16" s="24" t="s">
        <v>12</v>
      </c>
      <c r="D16" s="25">
        <v>1700</v>
      </c>
      <c r="E16" s="25">
        <v>2429</v>
      </c>
      <c r="F16" s="25">
        <v>2429</v>
      </c>
      <c r="G16" s="26">
        <f t="shared" si="0"/>
        <v>142.88235294117646</v>
      </c>
      <c r="H16" s="27">
        <f t="shared" si="1"/>
        <v>100</v>
      </c>
    </row>
    <row r="17" spans="1:8">
      <c r="A17" s="32"/>
      <c r="B17" s="33"/>
      <c r="C17" s="24" t="s">
        <v>15</v>
      </c>
      <c r="D17" s="25">
        <v>0</v>
      </c>
      <c r="E17" s="25">
        <v>1</v>
      </c>
      <c r="F17" s="25">
        <v>1</v>
      </c>
      <c r="G17" s="26" t="str">
        <f t="shared" si="0"/>
        <v>***</v>
      </c>
      <c r="H17" s="27">
        <f t="shared" si="1"/>
        <v>100</v>
      </c>
    </row>
    <row r="18" spans="1:8">
      <c r="A18" s="28" t="s">
        <v>28</v>
      </c>
      <c r="B18" s="29" t="s">
        <v>29</v>
      </c>
      <c r="C18" s="24" t="s">
        <v>12</v>
      </c>
      <c r="D18" s="25">
        <v>35000</v>
      </c>
      <c r="E18" s="25">
        <v>3211</v>
      </c>
      <c r="F18" s="25">
        <v>2853</v>
      </c>
      <c r="G18" s="26">
        <f t="shared" si="0"/>
        <v>8.1514285714285712</v>
      </c>
      <c r="H18" s="27">
        <f t="shared" si="1"/>
        <v>88.850825288072258</v>
      </c>
    </row>
    <row r="19" spans="1:8">
      <c r="A19" s="34"/>
      <c r="B19" s="35"/>
      <c r="C19" s="24" t="s">
        <v>15</v>
      </c>
      <c r="D19" s="25">
        <v>0</v>
      </c>
      <c r="E19" s="25">
        <v>1247</v>
      </c>
      <c r="F19" s="25">
        <v>1247</v>
      </c>
      <c r="G19" s="26" t="str">
        <f t="shared" si="0"/>
        <v>***</v>
      </c>
      <c r="H19" s="27">
        <f t="shared" si="1"/>
        <v>100</v>
      </c>
    </row>
    <row r="20" spans="1:8">
      <c r="A20" s="32"/>
      <c r="B20" s="33"/>
      <c r="C20" s="24" t="s">
        <v>21</v>
      </c>
      <c r="D20" s="25">
        <v>0</v>
      </c>
      <c r="E20" s="25">
        <v>1528</v>
      </c>
      <c r="F20" s="25">
        <v>1519</v>
      </c>
      <c r="G20" s="26" t="str">
        <f t="shared" si="0"/>
        <v>***</v>
      </c>
      <c r="H20" s="27">
        <f t="shared" si="1"/>
        <v>99.410994764397913</v>
      </c>
    </row>
    <row r="21" spans="1:8" ht="13.5" thickBot="1">
      <c r="A21" s="22" t="s">
        <v>30</v>
      </c>
      <c r="B21" s="23" t="s">
        <v>31</v>
      </c>
      <c r="C21" s="24" t="s">
        <v>12</v>
      </c>
      <c r="D21" s="25">
        <v>17108</v>
      </c>
      <c r="E21" s="25">
        <v>11308</v>
      </c>
      <c r="F21" s="25">
        <v>11202</v>
      </c>
      <c r="G21" s="26">
        <f t="shared" si="0"/>
        <v>65.478138882394205</v>
      </c>
      <c r="H21" s="27">
        <f t="shared" si="1"/>
        <v>99.062610541209764</v>
      </c>
    </row>
    <row r="22" spans="1:8" ht="13.5" thickBot="1">
      <c r="A22" s="16"/>
      <c r="B22" s="17"/>
      <c r="C22" s="18"/>
      <c r="D22" s="19">
        <v>0</v>
      </c>
      <c r="E22" s="36">
        <v>1157</v>
      </c>
      <c r="F22" s="36">
        <v>0</v>
      </c>
      <c r="G22" s="20" t="str">
        <f t="shared" si="0"/>
        <v>***</v>
      </c>
      <c r="H22" s="21" t="str">
        <f t="shared" si="1"/>
        <v>***</v>
      </c>
    </row>
    <row r="23" spans="1:8" ht="13.5" thickBot="1">
      <c r="A23" s="22" t="s">
        <v>32</v>
      </c>
      <c r="B23" s="23" t="s">
        <v>33</v>
      </c>
      <c r="C23" s="24" t="s">
        <v>15</v>
      </c>
      <c r="D23" s="25">
        <v>0</v>
      </c>
      <c r="E23" s="25">
        <v>1157</v>
      </c>
      <c r="F23" s="25">
        <v>0</v>
      </c>
      <c r="G23" s="26" t="str">
        <f t="shared" si="0"/>
        <v>***</v>
      </c>
      <c r="H23" s="27" t="str">
        <f t="shared" si="1"/>
        <v>***</v>
      </c>
    </row>
    <row r="24" spans="1:8" ht="13.5" thickBot="1">
      <c r="A24" s="16"/>
      <c r="B24" s="17"/>
      <c r="C24" s="18"/>
      <c r="D24" s="19">
        <v>9243</v>
      </c>
      <c r="E24" s="36">
        <v>0</v>
      </c>
      <c r="F24" s="36">
        <v>0</v>
      </c>
      <c r="G24" s="20" t="str">
        <f t="shared" si="0"/>
        <v>***</v>
      </c>
      <c r="H24" s="21" t="str">
        <f t="shared" si="1"/>
        <v>***</v>
      </c>
    </row>
    <row r="25" spans="1:8" ht="13.5" thickBot="1">
      <c r="A25" s="22" t="s">
        <v>34</v>
      </c>
      <c r="B25" s="23" t="s">
        <v>35</v>
      </c>
      <c r="C25" s="24" t="s">
        <v>36</v>
      </c>
      <c r="D25" s="25">
        <v>9243</v>
      </c>
      <c r="E25" s="25">
        <v>0</v>
      </c>
      <c r="F25" s="25">
        <v>0</v>
      </c>
      <c r="G25" s="26" t="str">
        <f t="shared" si="0"/>
        <v>***</v>
      </c>
      <c r="H25" s="27" t="str">
        <f t="shared" si="1"/>
        <v>***</v>
      </c>
    </row>
    <row r="26" spans="1:8" ht="18" customHeight="1" thickBot="1">
      <c r="A26" s="37" t="s">
        <v>37</v>
      </c>
      <c r="B26" s="38"/>
      <c r="C26" s="39"/>
      <c r="D26" s="40">
        <f>D6+D10+D22+D24</f>
        <v>84801</v>
      </c>
      <c r="E26" s="40">
        <f>E6+E10+E22+E24</f>
        <v>55178</v>
      </c>
      <c r="F26" s="40">
        <f>F6+F10+F22+F24</f>
        <v>51477</v>
      </c>
      <c r="G26" s="41">
        <f t="shared" si="0"/>
        <v>60.703293593235927</v>
      </c>
      <c r="H26" s="42">
        <f t="shared" si="1"/>
        <v>93.292616622566968</v>
      </c>
    </row>
  </sheetData>
  <mergeCells count="20">
    <mergeCell ref="A26:C26"/>
    <mergeCell ref="A16:A17"/>
    <mergeCell ref="B16:B17"/>
    <mergeCell ref="A18:A20"/>
    <mergeCell ref="B18:B20"/>
    <mergeCell ref="A22:C22"/>
    <mergeCell ref="A24:C24"/>
    <mergeCell ref="A6:C6"/>
    <mergeCell ref="A8:A9"/>
    <mergeCell ref="B8:B9"/>
    <mergeCell ref="A10:C10"/>
    <mergeCell ref="A12:A13"/>
    <mergeCell ref="B12:B13"/>
    <mergeCell ref="A2:H2"/>
    <mergeCell ref="A3:A5"/>
    <mergeCell ref="B3:B5"/>
    <mergeCell ref="C3:C5"/>
    <mergeCell ref="D3:D5"/>
    <mergeCell ref="E3:E5"/>
    <mergeCell ref="F3:F5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Kap.výdaje dle ODPA tab.č.4c</vt:lpstr>
      <vt:lpstr>'Kap.výdaje dle ODPA tab.č.4c'!Názvy_tisku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2013-06-07T06:58:41Z</dcterms:created>
  <dcterms:modified xsi:type="dcterms:W3CDTF">2013-06-07T06:59:07Z</dcterms:modified>
</cp:coreProperties>
</file>