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635" windowHeight="12015"/>
  </bookViews>
  <sheets>
    <sheet name="závazky 2012 tab. 14 " sheetId="1" r:id="rId1"/>
  </sheets>
  <externalReferences>
    <externalReference r:id="rId2"/>
    <externalReference r:id="rId3"/>
    <externalReference r:id="rId4"/>
    <externalReference r:id="rId5"/>
  </externalReferences>
  <definedNames>
    <definedName name="dates" localSheetId="0">[1]číselník!$B$42:$C$54</definedName>
    <definedName name="dates">[2]číselník!$B$42:$C$54</definedName>
    <definedName name="Print_Area" localSheetId="0">#REF!</definedName>
    <definedName name="Print_Area">#REF!</definedName>
  </definedNames>
  <calcPr calcId="125725"/>
</workbook>
</file>

<file path=xl/calcChain.xml><?xml version="1.0" encoding="utf-8"?>
<calcChain xmlns="http://schemas.openxmlformats.org/spreadsheetml/2006/main">
  <c r="D28" i="1"/>
  <c r="C28"/>
  <c r="F27"/>
  <c r="B26"/>
  <c r="F26" s="1"/>
  <c r="F25"/>
  <c r="F24"/>
  <c r="F23"/>
  <c r="F22"/>
  <c r="F21"/>
  <c r="F20"/>
  <c r="F19"/>
  <c r="F18"/>
  <c r="F17"/>
  <c r="F16"/>
  <c r="F15"/>
  <c r="F13"/>
  <c r="F12"/>
  <c r="F11"/>
  <c r="F10"/>
  <c r="F9"/>
  <c r="F8"/>
  <c r="C7"/>
  <c r="B7"/>
  <c r="B28" s="1"/>
  <c r="F7" l="1"/>
  <c r="F28" s="1"/>
</calcChain>
</file>

<file path=xl/sharedStrings.xml><?xml version="1.0" encoding="utf-8"?>
<sst xmlns="http://schemas.openxmlformats.org/spreadsheetml/2006/main" count="33" uniqueCount="30">
  <si>
    <t>Závazky ke dni 31. 12. 2012 (v tis. Kč):</t>
  </si>
  <si>
    <t>tabulka č. 14</t>
  </si>
  <si>
    <t>Druh závazku</t>
  </si>
  <si>
    <t xml:space="preserve">Stav k </t>
  </si>
  <si>
    <t>Z toho:</t>
  </si>
  <si>
    <t>Rozdíl</t>
  </si>
  <si>
    <t>po lhůtě spl.</t>
  </si>
  <si>
    <t>2012/2011</t>
  </si>
  <si>
    <t>Krátkodobé závazky celkem</t>
  </si>
  <si>
    <t>Z obchodního styku:</t>
  </si>
  <si>
    <t>* dodavatelé (321)</t>
  </si>
  <si>
    <t>* přijaté zálohy (324)</t>
  </si>
  <si>
    <t>K zaměstnancům:</t>
  </si>
  <si>
    <t>* doplatek mezd zaměstnancům (331)</t>
  </si>
  <si>
    <t>* srážky, spoření, půjčky zaměstnanců (378  0158)</t>
  </si>
  <si>
    <t>Ze sociálního zabezpečení:</t>
  </si>
  <si>
    <t>* zdravotní a sociální pojištění (336)</t>
  </si>
  <si>
    <t>Daň ze mzdy (342)</t>
  </si>
  <si>
    <t>Daň z příjmů právnických osob (341)-hosp. činnost</t>
  </si>
  <si>
    <t>Ostatní daně (345)</t>
  </si>
  <si>
    <t>Daň z přidané hodnoty (343)</t>
  </si>
  <si>
    <t>Jiné závazky (378-378  0158)</t>
  </si>
  <si>
    <t>Ostatní závazky (325)</t>
  </si>
  <si>
    <t>Vypoř.přeplatků dotací a ost. závazků se SR (349)</t>
  </si>
  <si>
    <t>Výdaje příštích období (383)</t>
  </si>
  <si>
    <t>Výnosy příštích období (384)</t>
  </si>
  <si>
    <t>Dohadné účty pasivní (389)</t>
  </si>
  <si>
    <t>Dlouhodobé závazky celkem</t>
  </si>
  <si>
    <t>Ostatní dlouhodobé závazky (459)</t>
  </si>
  <si>
    <t>ZÁVAZKY CELKEM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</si>
</sst>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  <charset val="238"/>
    </font>
    <font>
      <b/>
      <sz val="12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1" fillId="0" borderId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10" fillId="7" borderId="0" applyNumberFormat="0" applyBorder="0" applyAlignment="0" applyProtection="0"/>
    <xf numFmtId="0" fontId="11" fillId="24" borderId="20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21" applyNumberFormat="0" applyFill="0" applyAlignment="0" applyProtection="0"/>
    <xf numFmtId="0" fontId="15" fillId="0" borderId="22" applyNumberFormat="0" applyFill="0" applyAlignment="0" applyProtection="0"/>
    <xf numFmtId="0" fontId="16" fillId="0" borderId="23" applyNumberFormat="0" applyFill="0" applyAlignment="0" applyProtection="0"/>
    <xf numFmtId="0" fontId="16" fillId="0" borderId="0" applyNumberFormat="0" applyFill="0" applyBorder="0" applyAlignment="0" applyProtection="0"/>
    <xf numFmtId="0" fontId="17" fillId="25" borderId="24" applyNumberFormat="0" applyAlignment="0" applyProtection="0"/>
    <xf numFmtId="0" fontId="18" fillId="11" borderId="20" applyNumberFormat="0" applyAlignment="0" applyProtection="0"/>
    <xf numFmtId="0" fontId="19" fillId="0" borderId="25" applyNumberFormat="0" applyFill="0" applyAlignment="0" applyProtection="0"/>
    <xf numFmtId="0" fontId="20" fillId="26" borderId="0" applyNumberFormat="0" applyBorder="0" applyAlignment="0" applyProtection="0"/>
    <xf numFmtId="0" fontId="1" fillId="0" borderId="0"/>
    <xf numFmtId="0" fontId="8" fillId="27" borderId="26" applyNumberFormat="0" applyFont="0" applyAlignment="0" applyProtection="0"/>
    <xf numFmtId="0" fontId="22" fillId="24" borderId="27" applyNumberFormat="0" applyAlignment="0" applyProtection="0"/>
    <xf numFmtId="0" fontId="23" fillId="0" borderId="0" applyNumberFormat="0" applyFill="0" applyBorder="0" applyAlignment="0" applyProtection="0"/>
    <xf numFmtId="0" fontId="24" fillId="0" borderId="28" applyNumberFormat="0" applyFill="0" applyAlignment="0" applyProtection="0"/>
    <xf numFmtId="0" fontId="25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0" xfId="1" applyFont="1" applyFill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/>
    <xf numFmtId="0" fontId="3" fillId="0" borderId="0" xfId="1" applyFont="1"/>
    <xf numFmtId="4" fontId="3" fillId="0" borderId="0" xfId="1" applyNumberFormat="1" applyFont="1"/>
    <xf numFmtId="0" fontId="4" fillId="0" borderId="1" xfId="1" applyFont="1" applyBorder="1" applyAlignment="1">
      <alignment horizontal="right"/>
    </xf>
    <xf numFmtId="0" fontId="3" fillId="0" borderId="2" xfId="1" applyFont="1" applyBorder="1"/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/>
    <xf numFmtId="14" fontId="3" fillId="0" borderId="6" xfId="1" applyNumberFormat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5" fillId="3" borderId="8" xfId="1" applyFont="1" applyFill="1" applyBorder="1"/>
    <xf numFmtId="3" fontId="5" fillId="3" borderId="9" xfId="1" applyNumberFormat="1" applyFont="1" applyFill="1" applyBorder="1"/>
    <xf numFmtId="3" fontId="5" fillId="3" borderId="10" xfId="1" applyNumberFormat="1" applyFont="1" applyFill="1" applyBorder="1"/>
    <xf numFmtId="0" fontId="3" fillId="0" borderId="11" xfId="1" applyFont="1" applyBorder="1"/>
    <xf numFmtId="3" fontId="3" fillId="0" borderId="12" xfId="1" applyNumberFormat="1" applyFont="1" applyBorder="1"/>
    <xf numFmtId="0" fontId="3" fillId="0" borderId="12" xfId="1" applyFont="1" applyBorder="1"/>
    <xf numFmtId="3" fontId="6" fillId="0" borderId="13" xfId="1" applyNumberFormat="1" applyFont="1" applyBorder="1"/>
    <xf numFmtId="3" fontId="3" fillId="4" borderId="12" xfId="1" applyNumberFormat="1" applyFont="1" applyFill="1" applyBorder="1"/>
    <xf numFmtId="0" fontId="5" fillId="3" borderId="11" xfId="1" applyFont="1" applyFill="1" applyBorder="1"/>
    <xf numFmtId="3" fontId="5" fillId="3" borderId="12" xfId="1" applyNumberFormat="1" applyFont="1" applyFill="1" applyBorder="1"/>
    <xf numFmtId="0" fontId="5" fillId="3" borderId="12" xfId="1" applyFont="1" applyFill="1" applyBorder="1"/>
    <xf numFmtId="3" fontId="5" fillId="3" borderId="13" xfId="1" applyNumberFormat="1" applyFont="1" applyFill="1" applyBorder="1"/>
    <xf numFmtId="0" fontId="3" fillId="0" borderId="14" xfId="1" applyFont="1" applyBorder="1"/>
    <xf numFmtId="3" fontId="3" fillId="0" borderId="15" xfId="1" applyNumberFormat="1" applyFont="1" applyBorder="1"/>
    <xf numFmtId="0" fontId="3" fillId="0" borderId="15" xfId="1" applyFont="1" applyBorder="1"/>
    <xf numFmtId="3" fontId="6" fillId="0" borderId="16" xfId="1" applyNumberFormat="1" applyFont="1" applyBorder="1"/>
    <xf numFmtId="0" fontId="7" fillId="5" borderId="17" xfId="1" applyFont="1" applyFill="1" applyBorder="1"/>
    <xf numFmtId="3" fontId="7" fillId="5" borderId="18" xfId="1" applyNumberFormat="1" applyFont="1" applyFill="1" applyBorder="1"/>
    <xf numFmtId="3" fontId="5" fillId="5" borderId="19" xfId="1" applyNumberFormat="1" applyFont="1" applyFill="1" applyBorder="1"/>
    <xf numFmtId="0" fontId="1" fillId="4" borderId="0" xfId="1" applyFill="1"/>
    <xf numFmtId="3" fontId="1" fillId="0" borderId="0" xfId="1" applyNumberFormat="1"/>
  </cellXfs>
  <cellStyles count="44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Check Cell" xfId="34"/>
    <cellStyle name="Input" xfId="35"/>
    <cellStyle name="Linked Cell" xfId="36"/>
    <cellStyle name="Neutral" xfId="37"/>
    <cellStyle name="normální" xfId="0" builtinId="0"/>
    <cellStyle name="normální 2" xfId="38"/>
    <cellStyle name="normální_Závazky 2011 pro ZÚ" xfId="1"/>
    <cellStyle name="Note" xfId="39"/>
    <cellStyle name="Output" xfId="40"/>
    <cellStyle name="Title" xfId="41"/>
    <cellStyle name="Total" xfId="42"/>
    <cellStyle name="Warning Text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69/Dokumenty/2012/Z&#225;v&#283;re&#269;n&#253;%20&#250;&#269;et%202011/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lni&#269;ka%20k%2031.3.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69/Dokumenty/2012/Z&#225;v&#283;re&#269;n&#253;%20&#250;&#269;et%202011/P&#345;&#237;loha%20&#269;.%201%20k%20materi&#225;lu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&#345;&#237;loha%20&#269;%20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1"/>
      <sheetName val="Výdaje tab.č. 2"/>
      <sheetName val="Transfery tab. č.3 "/>
      <sheetName val="Žádosti o dot tab. č.3a "/>
      <sheetName val="Příjmy dle ORJ tab.č.4a"/>
      <sheetName val="Běžné výdaje tab.č.4 b"/>
      <sheetName val="Kap.výdaje del OdPa tab.č.4c"/>
      <sheetName val="investice tab. č. 5"/>
      <sheetName val="RO tab. č. 6"/>
      <sheetName val="Použití náj. tab.č.7"/>
      <sheetName val="Fin.vyp.tab. č. 8"/>
      <sheetName val="VH tab. č.9"/>
      <sheetName val="Plnění FP tab.č.10"/>
      <sheetName val="Opravy DBF tab. č. 11"/>
      <sheetName val="rozvaha aktiva PO tab.č.12"/>
      <sheetName val="rozvaha pasiva PO tab. č. 13"/>
      <sheetName val="Maj.přír.,úbytky 2011 tab. č.14"/>
      <sheetName val="vyb. ukazetele tab. č. 15"/>
      <sheetName val="závazky 2011 tab. 16 "/>
      <sheetName val="tabulka č. 17 "/>
      <sheetName val="tabulka č. 18"/>
      <sheetName val="tabulka č. 19"/>
      <sheetName val="tabulka č. 20"/>
      <sheetName val="Graf 1"/>
      <sheetName val="Graf 2"/>
      <sheetName val="Graf 3"/>
      <sheetName val="Graf 4"/>
      <sheetName val="Graf 5"/>
      <sheetName val="Zkratk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Žádosti odatace tab.č.3a"/>
      <sheetName val="příjmy dle ORJ tab.č.4a"/>
      <sheetName val="Výdaje dle ORJ tab. č.4b"/>
      <sheetName val="Kap.výdaje dle ODPA tab.č.4c"/>
      <sheetName val="Kap.výdaje tab.č.5"/>
      <sheetName val="P a V z náj.bytů tab.č.6"/>
      <sheetName val="RO tab.č. 7"/>
      <sheetName val="Fin.vypořádání tab. č. 8"/>
      <sheetName val="Výsledek hosp. PO tab. č. 9"/>
      <sheetName val="Rozvaha PO tab. 10"/>
      <sheetName val="Rozvaha PO tab. 11 "/>
      <sheetName val="Maj.-přír.,úbytky  tab. č.12 "/>
      <sheetName val="vyb.ukazatele PO tab.č.13"/>
      <sheetName val="závazky 2012 tab. 14 "/>
      <sheetName val="sam. působnost tab. č. 15"/>
      <sheetName val="přenes. působnost tab.č.16"/>
      <sheetName val="pohledávky celk. tabč.17"/>
      <sheetName val="Graf1"/>
      <sheetName val="Graf 2"/>
      <sheetName val="Graf3"/>
      <sheetName val="Graf 4"/>
      <sheetName val="Graf 5"/>
      <sheetName val="Zkratk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5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7"/>
  <sheetViews>
    <sheetView tabSelected="1" workbookViewId="0">
      <selection activeCell="J17" sqref="J17"/>
    </sheetView>
  </sheetViews>
  <sheetFormatPr defaultRowHeight="12.75"/>
  <cols>
    <col min="1" max="1" width="49.42578125" style="3" customWidth="1"/>
    <col min="2" max="6" width="13.7109375" style="3" customWidth="1"/>
    <col min="7" max="16384" width="9.140625" style="3"/>
  </cols>
  <sheetData>
    <row r="3" spans="1:8" ht="18.75">
      <c r="A3" s="1" t="s">
        <v>0</v>
      </c>
      <c r="B3" s="1"/>
      <c r="C3" s="1"/>
      <c r="D3" s="1"/>
      <c r="E3" s="1"/>
      <c r="F3" s="1"/>
      <c r="G3" s="2"/>
      <c r="H3" s="2"/>
    </row>
    <row r="4" spans="1:8" ht="20.25" customHeight="1" thickBot="1">
      <c r="A4" s="4"/>
      <c r="B4" s="5"/>
      <c r="C4" s="4"/>
      <c r="D4" s="6" t="s">
        <v>1</v>
      </c>
      <c r="E4" s="6"/>
      <c r="F4" s="6"/>
    </row>
    <row r="5" spans="1:8">
      <c r="A5" s="7" t="s">
        <v>2</v>
      </c>
      <c r="B5" s="8" t="s">
        <v>3</v>
      </c>
      <c r="C5" s="8" t="s">
        <v>4</v>
      </c>
      <c r="D5" s="8" t="s">
        <v>3</v>
      </c>
      <c r="E5" s="8" t="s">
        <v>4</v>
      </c>
      <c r="F5" s="9" t="s">
        <v>5</v>
      </c>
    </row>
    <row r="6" spans="1:8" ht="13.5" thickBot="1">
      <c r="A6" s="10"/>
      <c r="B6" s="11">
        <v>41274</v>
      </c>
      <c r="C6" s="11" t="s">
        <v>6</v>
      </c>
      <c r="D6" s="11">
        <v>40908</v>
      </c>
      <c r="E6" s="12" t="s">
        <v>6</v>
      </c>
      <c r="F6" s="13" t="s">
        <v>7</v>
      </c>
    </row>
    <row r="7" spans="1:8" ht="14.25">
      <c r="A7" s="14" t="s">
        <v>8</v>
      </c>
      <c r="B7" s="15">
        <f>SUM(B8:B25)</f>
        <v>36349</v>
      </c>
      <c r="C7" s="15">
        <f>SUM(C8:C25)</f>
        <v>268</v>
      </c>
      <c r="D7" s="15">
        <v>44619</v>
      </c>
      <c r="E7" s="15">
        <v>561</v>
      </c>
      <c r="F7" s="16">
        <f t="shared" ref="F7:F13" si="0">B7-D7</f>
        <v>-8270</v>
      </c>
    </row>
    <row r="8" spans="1:8" ht="15">
      <c r="A8" s="17" t="s">
        <v>9</v>
      </c>
      <c r="B8" s="18"/>
      <c r="C8" s="19"/>
      <c r="D8" s="18"/>
      <c r="E8" s="18"/>
      <c r="F8" s="20">
        <f t="shared" si="0"/>
        <v>0</v>
      </c>
    </row>
    <row r="9" spans="1:8" ht="15">
      <c r="A9" s="17" t="s">
        <v>10</v>
      </c>
      <c r="B9" s="18">
        <v>3440</v>
      </c>
      <c r="C9" s="19">
        <v>0</v>
      </c>
      <c r="D9" s="18">
        <v>7831</v>
      </c>
      <c r="E9" s="18">
        <v>423</v>
      </c>
      <c r="F9" s="20">
        <f t="shared" si="0"/>
        <v>-4391</v>
      </c>
    </row>
    <row r="10" spans="1:8" ht="15">
      <c r="A10" s="17" t="s">
        <v>11</v>
      </c>
      <c r="B10" s="18">
        <v>9911</v>
      </c>
      <c r="C10" s="19">
        <v>0</v>
      </c>
      <c r="D10" s="18">
        <v>10779</v>
      </c>
      <c r="E10" s="18">
        <v>0</v>
      </c>
      <c r="F10" s="20">
        <f t="shared" si="0"/>
        <v>-868</v>
      </c>
    </row>
    <row r="11" spans="1:8" ht="15">
      <c r="A11" s="17" t="s">
        <v>12</v>
      </c>
      <c r="B11" s="18"/>
      <c r="C11" s="19"/>
      <c r="D11" s="18"/>
      <c r="E11" s="18"/>
      <c r="F11" s="20">
        <f t="shared" si="0"/>
        <v>0</v>
      </c>
    </row>
    <row r="12" spans="1:8" ht="15">
      <c r="A12" s="17" t="s">
        <v>13</v>
      </c>
      <c r="B12" s="18">
        <v>105</v>
      </c>
      <c r="C12" s="19">
        <v>0</v>
      </c>
      <c r="D12" s="18">
        <v>171</v>
      </c>
      <c r="E12" s="18">
        <v>0</v>
      </c>
      <c r="F12" s="20">
        <f t="shared" si="0"/>
        <v>-66</v>
      </c>
    </row>
    <row r="13" spans="1:8" ht="15">
      <c r="A13" s="17" t="s">
        <v>14</v>
      </c>
      <c r="B13" s="21">
        <v>3790</v>
      </c>
      <c r="C13" s="19">
        <v>0</v>
      </c>
      <c r="D13" s="18">
        <v>3836</v>
      </c>
      <c r="E13" s="18">
        <v>0</v>
      </c>
      <c r="F13" s="20">
        <f t="shared" si="0"/>
        <v>-46</v>
      </c>
    </row>
    <row r="14" spans="1:8" ht="15">
      <c r="A14" s="17" t="s">
        <v>15</v>
      </c>
      <c r="B14" s="18"/>
      <c r="C14" s="19"/>
      <c r="D14" s="19"/>
      <c r="E14" s="19"/>
      <c r="F14" s="20"/>
    </row>
    <row r="15" spans="1:8" ht="15">
      <c r="A15" s="17" t="s">
        <v>16</v>
      </c>
      <c r="B15" s="18">
        <v>1967</v>
      </c>
      <c r="C15" s="19">
        <v>0</v>
      </c>
      <c r="D15" s="18">
        <v>2175</v>
      </c>
      <c r="E15" s="19">
        <v>0</v>
      </c>
      <c r="F15" s="20">
        <f t="shared" ref="F15:F27" si="1">B15-D15</f>
        <v>-208</v>
      </c>
    </row>
    <row r="16" spans="1:8" ht="15">
      <c r="A16" s="17" t="s">
        <v>17</v>
      </c>
      <c r="B16" s="18">
        <v>448</v>
      </c>
      <c r="C16" s="19">
        <v>0</v>
      </c>
      <c r="D16" s="18">
        <v>513</v>
      </c>
      <c r="E16" s="19">
        <v>0</v>
      </c>
      <c r="F16" s="20">
        <f t="shared" si="1"/>
        <v>-65</v>
      </c>
    </row>
    <row r="17" spans="1:7" ht="15">
      <c r="A17" s="17" t="s">
        <v>18</v>
      </c>
      <c r="B17" s="18">
        <v>0</v>
      </c>
      <c r="C17" s="19">
        <v>0</v>
      </c>
      <c r="D17" s="18">
        <v>6361</v>
      </c>
      <c r="E17" s="19">
        <v>0</v>
      </c>
      <c r="F17" s="20">
        <f t="shared" si="1"/>
        <v>-6361</v>
      </c>
    </row>
    <row r="18" spans="1:7" ht="15">
      <c r="A18" s="17" t="s">
        <v>19</v>
      </c>
      <c r="B18" s="18">
        <v>0</v>
      </c>
      <c r="C18" s="19">
        <v>0</v>
      </c>
      <c r="D18" s="18">
        <v>0</v>
      </c>
      <c r="E18" s="19">
        <v>0</v>
      </c>
      <c r="F18" s="20">
        <f t="shared" si="1"/>
        <v>0</v>
      </c>
    </row>
    <row r="19" spans="1:7" ht="15">
      <c r="A19" s="17" t="s">
        <v>20</v>
      </c>
      <c r="B19" s="18">
        <v>0</v>
      </c>
      <c r="C19" s="19">
        <v>0</v>
      </c>
      <c r="D19" s="18">
        <v>0</v>
      </c>
      <c r="E19" s="19">
        <v>0</v>
      </c>
      <c r="F19" s="20">
        <f t="shared" si="1"/>
        <v>0</v>
      </c>
    </row>
    <row r="20" spans="1:7" ht="15">
      <c r="A20" s="17" t="s">
        <v>21</v>
      </c>
      <c r="B20" s="21">
        <v>5463</v>
      </c>
      <c r="C20" s="19">
        <v>268</v>
      </c>
      <c r="D20" s="18">
        <v>3962</v>
      </c>
      <c r="E20" s="19">
        <v>138</v>
      </c>
      <c r="F20" s="20">
        <f t="shared" si="1"/>
        <v>1501</v>
      </c>
    </row>
    <row r="21" spans="1:7" ht="15">
      <c r="A21" s="17" t="s">
        <v>22</v>
      </c>
      <c r="B21" s="18">
        <v>5</v>
      </c>
      <c r="C21" s="19">
        <v>0</v>
      </c>
      <c r="D21" s="18">
        <v>12</v>
      </c>
      <c r="E21" s="19">
        <v>0</v>
      </c>
      <c r="F21" s="20">
        <f t="shared" si="1"/>
        <v>-7</v>
      </c>
    </row>
    <row r="22" spans="1:7" ht="15">
      <c r="A22" s="17" t="s">
        <v>23</v>
      </c>
      <c r="B22" s="18">
        <v>0</v>
      </c>
      <c r="C22" s="19">
        <v>0</v>
      </c>
      <c r="D22" s="18">
        <v>0</v>
      </c>
      <c r="E22" s="18">
        <v>0</v>
      </c>
      <c r="F22" s="20">
        <f t="shared" si="1"/>
        <v>0</v>
      </c>
    </row>
    <row r="23" spans="1:7" ht="15">
      <c r="A23" s="17" t="s">
        <v>24</v>
      </c>
      <c r="B23" s="18">
        <v>256</v>
      </c>
      <c r="C23" s="19">
        <v>0</v>
      </c>
      <c r="D23" s="18">
        <v>877</v>
      </c>
      <c r="E23" s="18">
        <v>0</v>
      </c>
      <c r="F23" s="20">
        <f t="shared" si="1"/>
        <v>-621</v>
      </c>
    </row>
    <row r="24" spans="1:7" ht="15">
      <c r="A24" s="17" t="s">
        <v>25</v>
      </c>
      <c r="B24" s="18">
        <v>437</v>
      </c>
      <c r="C24" s="19">
        <v>0</v>
      </c>
      <c r="D24" s="18">
        <v>535</v>
      </c>
      <c r="E24" s="18">
        <v>0</v>
      </c>
      <c r="F24" s="20">
        <f t="shared" si="1"/>
        <v>-98</v>
      </c>
    </row>
    <row r="25" spans="1:7" ht="15">
      <c r="A25" s="17" t="s">
        <v>26</v>
      </c>
      <c r="B25" s="18">
        <v>10527</v>
      </c>
      <c r="C25" s="19">
        <v>0</v>
      </c>
      <c r="D25" s="18">
        <v>7567</v>
      </c>
      <c r="E25" s="18">
        <v>0</v>
      </c>
      <c r="F25" s="20">
        <f t="shared" si="1"/>
        <v>2960</v>
      </c>
    </row>
    <row r="26" spans="1:7" ht="14.25">
      <c r="A26" s="22" t="s">
        <v>27</v>
      </c>
      <c r="B26" s="23">
        <f>SUM(B27:B27)</f>
        <v>25306</v>
      </c>
      <c r="C26" s="24"/>
      <c r="D26" s="23">
        <v>25931</v>
      </c>
      <c r="E26" s="23">
        <v>0</v>
      </c>
      <c r="F26" s="25">
        <f t="shared" si="1"/>
        <v>-625</v>
      </c>
    </row>
    <row r="27" spans="1:7" ht="15.75" thickBot="1">
      <c r="A27" s="26" t="s">
        <v>28</v>
      </c>
      <c r="B27" s="27">
        <v>25306</v>
      </c>
      <c r="C27" s="28">
        <v>0</v>
      </c>
      <c r="D27" s="27">
        <v>25930</v>
      </c>
      <c r="E27" s="27">
        <v>0</v>
      </c>
      <c r="F27" s="29">
        <f t="shared" si="1"/>
        <v>-624</v>
      </c>
    </row>
    <row r="28" spans="1:7" ht="16.5" thickBot="1">
      <c r="A28" s="30" t="s">
        <v>29</v>
      </c>
      <c r="B28" s="31">
        <f>SUM(B7+B26)</f>
        <v>61655</v>
      </c>
      <c r="C28" s="31">
        <f>C7+C26</f>
        <v>268</v>
      </c>
      <c r="D28" s="31">
        <f>SUM(D7+D26)</f>
        <v>70550</v>
      </c>
      <c r="E28" s="31">
        <v>561</v>
      </c>
      <c r="F28" s="32">
        <f>F7+F26</f>
        <v>-8895</v>
      </c>
    </row>
    <row r="29" spans="1:7">
      <c r="A29" s="4"/>
      <c r="B29" s="4"/>
      <c r="C29" s="4"/>
      <c r="D29" s="4"/>
      <c r="E29" s="4"/>
      <c r="F29" s="4"/>
      <c r="G29" s="4"/>
    </row>
    <row r="30" spans="1:7">
      <c r="C30" s="33"/>
    </row>
    <row r="31" spans="1:7">
      <c r="A31" s="34"/>
    </row>
    <row r="33" spans="1:6">
      <c r="A33" s="33"/>
      <c r="B33" s="33"/>
      <c r="C33" s="33"/>
      <c r="D33" s="33"/>
      <c r="E33" s="33"/>
      <c r="F33" s="33"/>
    </row>
    <row r="37" spans="1:6">
      <c r="A37" s="33"/>
      <c r="B37" s="33"/>
      <c r="C37" s="33"/>
    </row>
  </sheetData>
  <mergeCells count="2">
    <mergeCell ref="A3:F3"/>
    <mergeCell ref="D4:F4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závazky 2012 tab. 14 </vt:lpstr>
    </vt:vector>
  </TitlesOfParts>
  <Company>umobmoap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pc2011</dc:creator>
  <cp:lastModifiedBy>pc2011</cp:lastModifiedBy>
  <dcterms:created xsi:type="dcterms:W3CDTF">2013-06-07T07:08:28Z</dcterms:created>
  <dcterms:modified xsi:type="dcterms:W3CDTF">2013-06-07T07:10:33Z</dcterms:modified>
</cp:coreProperties>
</file>