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Kap.výdaje del OdPa tab.č.4c" sheetId="1" r:id="rId1"/>
  </sheets>
  <externalReferences>
    <externalReference r:id="rId4"/>
  </externalReferences>
  <definedNames>
    <definedName name="dates">'[1]číselník'!$B$42:$C$54</definedName>
  </definedNames>
  <calcPr fullCalcOnLoad="1"/>
</workbook>
</file>

<file path=xl/sharedStrings.xml><?xml version="1.0" encoding="utf-8"?>
<sst xmlns="http://schemas.openxmlformats.org/spreadsheetml/2006/main" count="46" uniqueCount="36">
  <si>
    <t xml:space="preserve"> Kapitálové výdaje dle jednotlivých oddílů a paragrafů k 31.12. 2011 (v tis. Kč)</t>
  </si>
  <si>
    <t>tabulka č. 4 c</t>
  </si>
  <si>
    <t>OdPa</t>
  </si>
  <si>
    <t>Název oddíl, paragraf</t>
  </si>
  <si>
    <t>ORJ</t>
  </si>
  <si>
    <t>Schválený rozpočet</t>
  </si>
  <si>
    <t>Upravený rozpočet</t>
  </si>
  <si>
    <t>Skutečnost</t>
  </si>
  <si>
    <t>Skutečnost v</t>
  </si>
  <si>
    <t>% ze SR</t>
  </si>
  <si>
    <t>% z UR</t>
  </si>
  <si>
    <t>2212</t>
  </si>
  <si>
    <t>Silnice</t>
  </si>
  <si>
    <t>6012</t>
  </si>
  <si>
    <t>3111</t>
  </si>
  <si>
    <t>Předškolní zařízení</t>
  </si>
  <si>
    <t>6011</t>
  </si>
  <si>
    <t>6020</t>
  </si>
  <si>
    <t>3113</t>
  </si>
  <si>
    <t>Základní školy</t>
  </si>
  <si>
    <t>3313</t>
  </si>
  <si>
    <t>Film.tvorba,distribuce, kina a shrom.audio archiv.</t>
  </si>
  <si>
    <t>3319</t>
  </si>
  <si>
    <t>Ostatní záležitosti kultury</t>
  </si>
  <si>
    <t>3612</t>
  </si>
  <si>
    <t>Bytové hospodářství</t>
  </si>
  <si>
    <t>6013</t>
  </si>
  <si>
    <t>3613</t>
  </si>
  <si>
    <t>Nebytové hospodářství</t>
  </si>
  <si>
    <t>3639</t>
  </si>
  <si>
    <t>Komunální služby a územní rozvoj j.n.</t>
  </si>
  <si>
    <t>3745</t>
  </si>
  <si>
    <t>Péče o vzhled obcí a veřejnou zeleň</t>
  </si>
  <si>
    <t>Ostatní činnosti j.n.</t>
  </si>
  <si>
    <t>***</t>
  </si>
  <si>
    <t>Kapitálové výdaje CELKEM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</si>
</sst>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#,"/>
    <numFmt numFmtId="167" formatCode="#.##0.00,&quot;Kč&quot;"/>
    <numFmt numFmtId="168" formatCode="0.0"/>
    <numFmt numFmtId="169" formatCode="#,##0.00\ &quot;Kč&quot;"/>
    <numFmt numFmtId="170" formatCode="#,##0\ &quot;Kč&quot;"/>
    <numFmt numFmtId="171" formatCode="[$-405]d\.\ mmmm\ yyyy"/>
    <numFmt numFmtId="172" formatCode="#,##0.0\ _K_č;\-#,##0.0\ _K_č"/>
    <numFmt numFmtId="173" formatCode="#,##0.0_ ;\-#,##0.0\ "/>
    <numFmt numFmtId="174" formatCode="0.0E+00"/>
    <numFmt numFmtId="175" formatCode="d\.m\.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##\ ###"/>
    <numFmt numFmtId="180" formatCode="000000"/>
    <numFmt numFmtId="181" formatCode="000"/>
    <numFmt numFmtId="182" formatCode="00"/>
    <numFmt numFmtId="183" formatCode="0000"/>
    <numFmt numFmtId="184" formatCode="000000000000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yyyy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"/>
      <family val="2"/>
    </font>
    <font>
      <b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NumberFormat="1">
      <alignment/>
      <protection/>
    </xf>
    <xf numFmtId="3" fontId="0" fillId="0" borderId="0" xfId="48" applyNumberFormat="1">
      <alignment/>
      <protection/>
    </xf>
    <xf numFmtId="4" fontId="0" fillId="0" borderId="0" xfId="48" applyNumberFormat="1">
      <alignment/>
      <protection/>
    </xf>
    <xf numFmtId="0" fontId="20" fillId="3" borderId="0" xfId="48" applyFont="1" applyFill="1" applyBorder="1" applyAlignment="1">
      <alignment horizontal="left" vertical="center"/>
      <protection/>
    </xf>
    <xf numFmtId="0" fontId="20" fillId="0" borderId="0" xfId="48" applyFont="1" applyFill="1" applyBorder="1" applyAlignment="1">
      <alignment horizontal="left" vertical="center"/>
      <protection/>
    </xf>
    <xf numFmtId="0" fontId="20" fillId="0" borderId="10" xfId="48" applyFont="1" applyFill="1" applyBorder="1" applyAlignment="1">
      <alignment horizontal="right" vertical="center"/>
      <protection/>
    </xf>
    <xf numFmtId="0" fontId="21" fillId="17" borderId="11" xfId="48" applyFont="1" applyFill="1" applyBorder="1" applyAlignment="1">
      <alignment horizontal="center" vertical="center"/>
      <protection/>
    </xf>
    <xf numFmtId="0" fontId="21" fillId="17" borderId="12" xfId="48" applyNumberFormat="1" applyFont="1" applyFill="1" applyBorder="1" applyAlignment="1">
      <alignment horizontal="center" vertical="center"/>
      <protection/>
    </xf>
    <xf numFmtId="3" fontId="21" fillId="17" borderId="12" xfId="48" applyNumberFormat="1" applyFont="1" applyFill="1" applyBorder="1" applyAlignment="1">
      <alignment horizontal="center" vertical="center"/>
      <protection/>
    </xf>
    <xf numFmtId="4" fontId="21" fillId="17" borderId="13" xfId="48" applyNumberFormat="1" applyFont="1" applyFill="1" applyBorder="1" applyAlignment="1">
      <alignment horizontal="center"/>
      <protection/>
    </xf>
    <xf numFmtId="4" fontId="21" fillId="17" borderId="14" xfId="48" applyNumberFormat="1" applyFont="1" applyFill="1" applyBorder="1" applyAlignment="1">
      <alignment horizontal="center"/>
      <protection/>
    </xf>
    <xf numFmtId="0" fontId="0" fillId="17" borderId="15" xfId="48" applyFill="1" applyBorder="1" applyAlignment="1">
      <alignment horizontal="center" vertical="center"/>
      <protection/>
    </xf>
    <xf numFmtId="0" fontId="0" fillId="17" borderId="16" xfId="48" applyFill="1" applyBorder="1" applyAlignment="1">
      <alignment horizontal="center" vertical="center"/>
      <protection/>
    </xf>
    <xf numFmtId="4" fontId="21" fillId="17" borderId="17" xfId="48" applyNumberFormat="1" applyFont="1" applyFill="1" applyBorder="1" applyAlignment="1">
      <alignment horizontal="center"/>
      <protection/>
    </xf>
    <xf numFmtId="4" fontId="21" fillId="17" borderId="18" xfId="48" applyNumberFormat="1" applyFont="1" applyFill="1" applyBorder="1" applyAlignment="1">
      <alignment horizontal="center"/>
      <protection/>
    </xf>
    <xf numFmtId="0" fontId="0" fillId="17" borderId="19" xfId="48" applyFill="1" applyBorder="1" applyAlignment="1">
      <alignment horizontal="center" vertical="center"/>
      <protection/>
    </xf>
    <xf numFmtId="0" fontId="0" fillId="17" borderId="20" xfId="48" applyFill="1" applyBorder="1" applyAlignment="1">
      <alignment horizontal="center" vertical="center"/>
      <protection/>
    </xf>
    <xf numFmtId="4" fontId="21" fillId="17" borderId="21" xfId="48" applyNumberFormat="1" applyFont="1" applyFill="1" applyBorder="1" applyAlignment="1">
      <alignment horizontal="center" wrapText="1"/>
      <protection/>
    </xf>
    <xf numFmtId="4" fontId="21" fillId="17" borderId="22" xfId="48" applyNumberFormat="1" applyFont="1" applyFill="1" applyBorder="1" applyAlignment="1">
      <alignment horizontal="center" wrapText="1"/>
      <protection/>
    </xf>
    <xf numFmtId="0" fontId="21" fillId="0" borderId="23" xfId="48" applyFont="1" applyBorder="1" applyAlignment="1">
      <alignment horizontal="left" vertical="center"/>
      <protection/>
    </xf>
    <xf numFmtId="0" fontId="0" fillId="0" borderId="24" xfId="48" applyBorder="1" applyAlignment="1">
      <alignment horizontal="left" vertical="center"/>
      <protection/>
    </xf>
    <xf numFmtId="0" fontId="0" fillId="0" borderId="25" xfId="48" applyBorder="1" applyAlignment="1">
      <alignment horizontal="left" vertical="center"/>
      <protection/>
    </xf>
    <xf numFmtId="3" fontId="21" fillId="0" borderId="25" xfId="48" applyNumberFormat="1" applyFont="1" applyBorder="1">
      <alignment/>
      <protection/>
    </xf>
    <xf numFmtId="3" fontId="21" fillId="0" borderId="25" xfId="48" applyNumberFormat="1" applyFont="1" applyBorder="1" applyAlignment="1">
      <alignment horizontal="right"/>
      <protection/>
    </xf>
    <xf numFmtId="4" fontId="21" fillId="0" borderId="25" xfId="48" applyNumberFormat="1" applyFont="1" applyBorder="1" applyAlignment="1">
      <alignment horizontal="right"/>
      <protection/>
    </xf>
    <xf numFmtId="4" fontId="21" fillId="0" borderId="26" xfId="48" applyNumberFormat="1" applyFont="1" applyBorder="1" applyAlignment="1">
      <alignment horizontal="right"/>
      <protection/>
    </xf>
    <xf numFmtId="0" fontId="22" fillId="0" borderId="27" xfId="48" applyFont="1" applyBorder="1" applyAlignment="1">
      <alignment horizontal="center"/>
      <protection/>
    </xf>
    <xf numFmtId="0" fontId="22" fillId="0" borderId="28" xfId="48" applyNumberFormat="1" applyFont="1" applyBorder="1" applyAlignment="1">
      <alignment horizontal="left"/>
      <protection/>
    </xf>
    <xf numFmtId="0" fontId="22" fillId="0" borderId="28" xfId="48" applyNumberFormat="1" applyFont="1" applyBorder="1" applyAlignment="1">
      <alignment horizontal="right"/>
      <protection/>
    </xf>
    <xf numFmtId="3" fontId="22" fillId="0" borderId="28" xfId="48" applyNumberFormat="1" applyFont="1" applyBorder="1" applyAlignment="1">
      <alignment horizontal="right"/>
      <protection/>
    </xf>
    <xf numFmtId="4" fontId="22" fillId="0" borderId="28" xfId="48" applyNumberFormat="1" applyFont="1" applyBorder="1" applyAlignment="1">
      <alignment horizontal="right"/>
      <protection/>
    </xf>
    <xf numFmtId="4" fontId="22" fillId="0" borderId="29" xfId="48" applyNumberFormat="1" applyFont="1" applyBorder="1" applyAlignment="1">
      <alignment horizontal="right"/>
      <protection/>
    </xf>
    <xf numFmtId="0" fontId="22" fillId="0" borderId="11" xfId="48" applyFont="1" applyBorder="1" applyAlignment="1">
      <alignment horizontal="center" vertical="center"/>
      <protection/>
    </xf>
    <xf numFmtId="0" fontId="22" fillId="0" borderId="12" xfId="48" applyNumberFormat="1" applyFont="1" applyBorder="1" applyAlignment="1">
      <alignment horizontal="left" vertical="center"/>
      <protection/>
    </xf>
    <xf numFmtId="0" fontId="22" fillId="0" borderId="30" xfId="48" applyFont="1" applyBorder="1" applyAlignment="1">
      <alignment horizontal="center" vertical="center"/>
      <protection/>
    </xf>
    <xf numFmtId="0" fontId="22" fillId="0" borderId="31" xfId="48" applyNumberFormat="1" applyFont="1" applyBorder="1" applyAlignment="1">
      <alignment horizontal="left" vertical="center"/>
      <protection/>
    </xf>
    <xf numFmtId="0" fontId="22" fillId="0" borderId="32" xfId="48" applyFont="1" applyBorder="1" applyAlignment="1">
      <alignment horizontal="center" vertical="center"/>
      <protection/>
    </xf>
    <xf numFmtId="0" fontId="22" fillId="0" borderId="33" xfId="48" applyNumberFormat="1" applyFont="1" applyBorder="1" applyAlignment="1">
      <alignment horizontal="left" vertical="center"/>
      <protection/>
    </xf>
    <xf numFmtId="0" fontId="22" fillId="0" borderId="34" xfId="48" applyFont="1" applyBorder="1" applyAlignment="1">
      <alignment horizontal="center" vertical="center"/>
      <protection/>
    </xf>
    <xf numFmtId="0" fontId="23" fillId="0" borderId="24" xfId="48" applyFont="1" applyBorder="1" applyAlignment="1">
      <alignment horizontal="left" vertical="center"/>
      <protection/>
    </xf>
    <xf numFmtId="0" fontId="23" fillId="0" borderId="34" xfId="48" applyFont="1" applyBorder="1" applyAlignment="1">
      <alignment horizontal="right" vertical="center"/>
      <protection/>
    </xf>
    <xf numFmtId="3" fontId="22" fillId="0" borderId="25" xfId="48" applyNumberFormat="1" applyFont="1" applyBorder="1">
      <alignment/>
      <protection/>
    </xf>
    <xf numFmtId="3" fontId="22" fillId="0" borderId="25" xfId="48" applyNumberFormat="1" applyFont="1" applyBorder="1" applyAlignment="1">
      <alignment horizontal="right"/>
      <protection/>
    </xf>
    <xf numFmtId="4" fontId="22" fillId="0" borderId="25" xfId="48" applyNumberFormat="1" applyFont="1" applyBorder="1" applyAlignment="1">
      <alignment horizontal="right"/>
      <protection/>
    </xf>
    <xf numFmtId="4" fontId="22" fillId="0" borderId="26" xfId="48" applyNumberFormat="1" applyFont="1" applyBorder="1" applyAlignment="1">
      <alignment horizontal="right"/>
      <protection/>
    </xf>
    <xf numFmtId="0" fontId="24" fillId="17" borderId="23" xfId="48" applyFont="1" applyFill="1" applyBorder="1" applyAlignment="1">
      <alignment horizontal="left" vertical="center"/>
      <protection/>
    </xf>
    <xf numFmtId="0" fontId="0" fillId="17" borderId="24" xfId="48" applyFont="1" applyFill="1" applyBorder="1" applyAlignment="1">
      <alignment horizontal="left" vertical="center"/>
      <protection/>
    </xf>
    <xf numFmtId="0" fontId="0" fillId="17" borderId="25" xfId="48" applyFont="1" applyFill="1" applyBorder="1" applyAlignment="1">
      <alignment horizontal="left" vertical="center"/>
      <protection/>
    </xf>
    <xf numFmtId="3" fontId="24" fillId="17" borderId="25" xfId="48" applyNumberFormat="1" applyFont="1" applyFill="1" applyBorder="1">
      <alignment/>
      <protection/>
    </xf>
    <xf numFmtId="4" fontId="24" fillId="17" borderId="25" xfId="48" applyNumberFormat="1" applyFont="1" applyFill="1" applyBorder="1" applyAlignment="1">
      <alignment horizontal="right"/>
      <protection/>
    </xf>
    <xf numFmtId="4" fontId="24" fillId="17" borderId="26" xfId="48" applyNumberFormat="1" applyFont="1" applyFill="1" applyBorder="1" applyAlignment="1">
      <alignment horizontal="right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kap.výdaje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ni&#269;ka%20k%2031.3.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H35" sqref="H35"/>
    </sheetView>
  </sheetViews>
  <sheetFormatPr defaultColWidth="9.140625" defaultRowHeight="12.75"/>
  <cols>
    <col min="1" max="1" width="6.7109375" style="1" customWidth="1"/>
    <col min="2" max="2" width="36.00390625" style="1" customWidth="1"/>
    <col min="3" max="3" width="6.7109375" style="1" customWidth="1"/>
    <col min="4" max="6" width="18.7109375" style="1" customWidth="1"/>
    <col min="7" max="8" width="12.7109375" style="1" customWidth="1"/>
    <col min="9" max="16384" width="9.140625" style="1" customWidth="1"/>
  </cols>
  <sheetData>
    <row r="1" spans="2:8" ht="12.75">
      <c r="B1" s="2"/>
      <c r="C1" s="2"/>
      <c r="D1" s="3"/>
      <c r="E1" s="3"/>
      <c r="F1" s="3"/>
      <c r="G1" s="4"/>
      <c r="H1" s="4"/>
    </row>
    <row r="2" spans="1:8" ht="28.5" customHeight="1">
      <c r="A2" s="5" t="s">
        <v>0</v>
      </c>
      <c r="B2" s="5"/>
      <c r="C2" s="5"/>
      <c r="D2" s="5"/>
      <c r="E2" s="5"/>
      <c r="F2" s="5"/>
      <c r="G2" s="5"/>
      <c r="H2" s="5"/>
    </row>
    <row r="3" spans="1:8" ht="16.5" thickBot="1">
      <c r="A3" s="6"/>
      <c r="B3" s="6"/>
      <c r="C3" s="6"/>
      <c r="D3" s="6"/>
      <c r="E3" s="6"/>
      <c r="F3" s="7" t="s">
        <v>1</v>
      </c>
      <c r="G3" s="7"/>
      <c r="H3" s="7"/>
    </row>
    <row r="4" spans="1:8" ht="12.75">
      <c r="A4" s="8" t="s">
        <v>2</v>
      </c>
      <c r="B4" s="9" t="s">
        <v>3</v>
      </c>
      <c r="C4" s="9" t="s">
        <v>4</v>
      </c>
      <c r="D4" s="10" t="s">
        <v>5</v>
      </c>
      <c r="E4" s="10" t="s">
        <v>6</v>
      </c>
      <c r="F4" s="10" t="s">
        <v>7</v>
      </c>
      <c r="G4" s="11" t="s">
        <v>8</v>
      </c>
      <c r="H4" s="12" t="s">
        <v>8</v>
      </c>
    </row>
    <row r="5" spans="1:8" ht="12.75">
      <c r="A5" s="13"/>
      <c r="B5" s="14"/>
      <c r="C5" s="14"/>
      <c r="D5" s="14"/>
      <c r="E5" s="14"/>
      <c r="F5" s="14"/>
      <c r="G5" s="15" t="s">
        <v>9</v>
      </c>
      <c r="H5" s="16" t="s">
        <v>10</v>
      </c>
    </row>
    <row r="6" spans="1:8" ht="13.5" thickBot="1">
      <c r="A6" s="17"/>
      <c r="B6" s="18"/>
      <c r="C6" s="18"/>
      <c r="D6" s="18"/>
      <c r="E6" s="18"/>
      <c r="F6" s="18"/>
      <c r="G6" s="19"/>
      <c r="H6" s="20"/>
    </row>
    <row r="7" spans="1:8" ht="13.5" thickBot="1">
      <c r="A7" s="21"/>
      <c r="B7" s="22"/>
      <c r="C7" s="23"/>
      <c r="D7" s="24">
        <v>1172</v>
      </c>
      <c r="E7" s="25">
        <v>8155</v>
      </c>
      <c r="F7" s="25">
        <v>7720</v>
      </c>
      <c r="G7" s="26">
        <f aca="true" t="shared" si="0" ref="G7:G21">IF(OR((D7=0),AND((D7&lt;0),(F7&gt;=0)),AND((D7&gt;0),(F7&lt;=0))),"***",100*F7/D7)</f>
        <v>658.7030716723549</v>
      </c>
      <c r="H7" s="27">
        <f aca="true" t="shared" si="1" ref="H7:H21">IF(OR((E7=0),AND((E7&lt;0),(F7&gt;=0)),AND((E7&gt;0),(F7&lt;=0))),"***",100*F7/E7)</f>
        <v>94.66584917228694</v>
      </c>
    </row>
    <row r="8" spans="1:8" ht="13.5" thickBot="1">
      <c r="A8" s="28" t="s">
        <v>11</v>
      </c>
      <c r="B8" s="29" t="s">
        <v>12</v>
      </c>
      <c r="C8" s="30" t="s">
        <v>13</v>
      </c>
      <c r="D8" s="31">
        <v>1172</v>
      </c>
      <c r="E8" s="31">
        <v>8155</v>
      </c>
      <c r="F8" s="31">
        <v>7720</v>
      </c>
      <c r="G8" s="32">
        <f t="shared" si="0"/>
        <v>658.7030716723549</v>
      </c>
      <c r="H8" s="33">
        <f t="shared" si="1"/>
        <v>94.66584917228694</v>
      </c>
    </row>
    <row r="9" spans="1:8" ht="13.5" thickBot="1">
      <c r="A9" s="21"/>
      <c r="B9" s="22"/>
      <c r="C9" s="23"/>
      <c r="D9" s="24">
        <f>SUM(D10:D20)</f>
        <v>40171</v>
      </c>
      <c r="E9" s="24">
        <f>SUM(E10:E20)</f>
        <v>59750</v>
      </c>
      <c r="F9" s="24">
        <f>SUM(F10:F20)</f>
        <v>58765</v>
      </c>
      <c r="G9" s="26">
        <f t="shared" si="0"/>
        <v>146.2871225510941</v>
      </c>
      <c r="H9" s="27">
        <f t="shared" si="1"/>
        <v>98.35146443514644</v>
      </c>
    </row>
    <row r="10" spans="1:8" ht="12.75">
      <c r="A10" s="34" t="s">
        <v>14</v>
      </c>
      <c r="B10" s="35" t="s">
        <v>15</v>
      </c>
      <c r="C10" s="30" t="s">
        <v>16</v>
      </c>
      <c r="D10" s="31">
        <v>520</v>
      </c>
      <c r="E10" s="31">
        <v>13237</v>
      </c>
      <c r="F10" s="31">
        <v>13136</v>
      </c>
      <c r="G10" s="32">
        <f t="shared" si="0"/>
        <v>2526.153846153846</v>
      </c>
      <c r="H10" s="33">
        <f t="shared" si="1"/>
        <v>99.23698723275666</v>
      </c>
    </row>
    <row r="11" spans="1:8" ht="12.75">
      <c r="A11" s="36"/>
      <c r="B11" s="37"/>
      <c r="C11" s="30" t="s">
        <v>17</v>
      </c>
      <c r="D11" s="31">
        <v>0</v>
      </c>
      <c r="E11" s="31">
        <v>30</v>
      </c>
      <c r="F11" s="31">
        <v>30</v>
      </c>
      <c r="G11" s="32" t="str">
        <f t="shared" si="0"/>
        <v>***</v>
      </c>
      <c r="H11" s="33">
        <f t="shared" si="1"/>
        <v>100</v>
      </c>
    </row>
    <row r="12" spans="1:8" ht="12.75">
      <c r="A12" s="38" t="s">
        <v>18</v>
      </c>
      <c r="B12" s="39" t="s">
        <v>19</v>
      </c>
      <c r="C12" s="30" t="s">
        <v>16</v>
      </c>
      <c r="D12" s="31">
        <v>22636</v>
      </c>
      <c r="E12" s="31">
        <v>16203</v>
      </c>
      <c r="F12" s="31">
        <v>16137</v>
      </c>
      <c r="G12" s="32">
        <f t="shared" si="0"/>
        <v>71.28909701360665</v>
      </c>
      <c r="H12" s="33">
        <f t="shared" si="1"/>
        <v>99.59266802443992</v>
      </c>
    </row>
    <row r="13" spans="1:8" ht="12.75">
      <c r="A13" s="36"/>
      <c r="B13" s="37"/>
      <c r="C13" s="30" t="s">
        <v>17</v>
      </c>
      <c r="D13" s="31">
        <v>0</v>
      </c>
      <c r="E13" s="31">
        <v>298</v>
      </c>
      <c r="F13" s="31">
        <v>298</v>
      </c>
      <c r="G13" s="32" t="str">
        <f t="shared" si="0"/>
        <v>***</v>
      </c>
      <c r="H13" s="33">
        <f t="shared" si="1"/>
        <v>100</v>
      </c>
    </row>
    <row r="14" spans="1:8" ht="12.75">
      <c r="A14" s="28" t="s">
        <v>20</v>
      </c>
      <c r="B14" s="29" t="s">
        <v>21</v>
      </c>
      <c r="C14" s="30" t="s">
        <v>16</v>
      </c>
      <c r="D14" s="31">
        <v>0</v>
      </c>
      <c r="E14" s="31">
        <v>2097</v>
      </c>
      <c r="F14" s="31">
        <v>2096</v>
      </c>
      <c r="G14" s="32" t="str">
        <f t="shared" si="0"/>
        <v>***</v>
      </c>
      <c r="H14" s="33">
        <f t="shared" si="1"/>
        <v>99.95231282784931</v>
      </c>
    </row>
    <row r="15" spans="1:8" ht="12.75">
      <c r="A15" s="28" t="s">
        <v>22</v>
      </c>
      <c r="B15" s="29" t="s">
        <v>23</v>
      </c>
      <c r="C15" s="30" t="s">
        <v>17</v>
      </c>
      <c r="D15" s="31">
        <v>183</v>
      </c>
      <c r="E15" s="31">
        <v>359</v>
      </c>
      <c r="F15" s="31">
        <v>358</v>
      </c>
      <c r="G15" s="32">
        <f t="shared" si="0"/>
        <v>195.62841530054644</v>
      </c>
      <c r="H15" s="33">
        <f t="shared" si="1"/>
        <v>99.72144846796657</v>
      </c>
    </row>
    <row r="16" spans="1:8" ht="12.75">
      <c r="A16" s="28" t="s">
        <v>24</v>
      </c>
      <c r="B16" s="29" t="s">
        <v>25</v>
      </c>
      <c r="C16" s="30" t="s">
        <v>26</v>
      </c>
      <c r="D16" s="31">
        <v>1202</v>
      </c>
      <c r="E16" s="31">
        <v>13420</v>
      </c>
      <c r="F16" s="31">
        <v>13075</v>
      </c>
      <c r="G16" s="32">
        <f t="shared" si="0"/>
        <v>1087.7703826955076</v>
      </c>
      <c r="H16" s="33">
        <f t="shared" si="1"/>
        <v>97.42921013412817</v>
      </c>
    </row>
    <row r="17" spans="1:8" ht="12.75">
      <c r="A17" s="28" t="s">
        <v>27</v>
      </c>
      <c r="B17" s="29" t="s">
        <v>28</v>
      </c>
      <c r="C17" s="30" t="s">
        <v>26</v>
      </c>
      <c r="D17" s="31">
        <v>0</v>
      </c>
      <c r="E17" s="31">
        <v>10</v>
      </c>
      <c r="F17" s="31">
        <v>10</v>
      </c>
      <c r="G17" s="32" t="str">
        <f t="shared" si="0"/>
        <v>***</v>
      </c>
      <c r="H17" s="33">
        <f t="shared" si="1"/>
        <v>100</v>
      </c>
    </row>
    <row r="18" spans="1:8" ht="12.75">
      <c r="A18" s="38" t="s">
        <v>29</v>
      </c>
      <c r="B18" s="39" t="s">
        <v>30</v>
      </c>
      <c r="C18" s="30" t="s">
        <v>13</v>
      </c>
      <c r="D18" s="31">
        <v>15630</v>
      </c>
      <c r="E18" s="31">
        <v>1598</v>
      </c>
      <c r="F18" s="31">
        <v>1347</v>
      </c>
      <c r="G18" s="32">
        <f t="shared" si="0"/>
        <v>8.618042226487525</v>
      </c>
      <c r="H18" s="33">
        <f t="shared" si="1"/>
        <v>84.29286608260325</v>
      </c>
    </row>
    <row r="19" spans="1:8" ht="12.75">
      <c r="A19" s="36"/>
      <c r="B19" s="37"/>
      <c r="C19" s="30" t="s">
        <v>26</v>
      </c>
      <c r="D19" s="31">
        <v>0</v>
      </c>
      <c r="E19" s="31">
        <v>105</v>
      </c>
      <c r="F19" s="31">
        <v>105</v>
      </c>
      <c r="G19" s="32" t="str">
        <f t="shared" si="0"/>
        <v>***</v>
      </c>
      <c r="H19" s="33">
        <f t="shared" si="1"/>
        <v>100</v>
      </c>
    </row>
    <row r="20" spans="1:8" ht="13.5" thickBot="1">
      <c r="A20" s="28" t="s">
        <v>31</v>
      </c>
      <c r="B20" s="29" t="s">
        <v>32</v>
      </c>
      <c r="C20" s="30" t="s">
        <v>13</v>
      </c>
      <c r="D20" s="31">
        <v>0</v>
      </c>
      <c r="E20" s="31">
        <v>12393</v>
      </c>
      <c r="F20" s="31">
        <v>12173</v>
      </c>
      <c r="G20" s="32" t="str">
        <f t="shared" si="0"/>
        <v>***</v>
      </c>
      <c r="H20" s="33">
        <f t="shared" si="1"/>
        <v>98.22480432502219</v>
      </c>
    </row>
    <row r="21" spans="1:8" ht="13.5" thickBot="1">
      <c r="A21" s="21"/>
      <c r="B21" s="22"/>
      <c r="C21" s="23"/>
      <c r="D21" s="24">
        <v>66392</v>
      </c>
      <c r="E21" s="25">
        <v>0</v>
      </c>
      <c r="F21" s="25">
        <v>0</v>
      </c>
      <c r="G21" s="26" t="str">
        <f t="shared" si="0"/>
        <v>***</v>
      </c>
      <c r="H21" s="27" t="str">
        <f t="shared" si="1"/>
        <v>***</v>
      </c>
    </row>
    <row r="22" spans="1:8" ht="13.5" thickBot="1">
      <c r="A22" s="40">
        <v>6409</v>
      </c>
      <c r="B22" s="41" t="s">
        <v>33</v>
      </c>
      <c r="C22" s="42">
        <v>5020</v>
      </c>
      <c r="D22" s="43">
        <v>66392</v>
      </c>
      <c r="E22" s="44">
        <v>0</v>
      </c>
      <c r="F22" s="44">
        <v>0</v>
      </c>
      <c r="G22" s="45" t="s">
        <v>34</v>
      </c>
      <c r="H22" s="46" t="s">
        <v>34</v>
      </c>
    </row>
    <row r="23" spans="1:8" ht="32.25" customHeight="1" thickBot="1">
      <c r="A23" s="47" t="s">
        <v>35</v>
      </c>
      <c r="B23" s="48"/>
      <c r="C23" s="49"/>
      <c r="D23" s="50">
        <f>D7+D9+D21</f>
        <v>107735</v>
      </c>
      <c r="E23" s="50">
        <f>E7+E9+E21</f>
        <v>67905</v>
      </c>
      <c r="F23" s="50">
        <f>F7+F9+F21</f>
        <v>66485</v>
      </c>
      <c r="G23" s="51">
        <f>IF(OR((D23=0),AND((D23&lt;0),(F23&gt;=0)),AND((D23&gt;0),(F23&lt;=0))),"***",100*F23/D23)</f>
        <v>61.7116071842948</v>
      </c>
      <c r="H23" s="52">
        <f>IF(OR((E23=0),AND((E23&lt;0),(F23&gt;=0)),AND((E23&gt;0),(F23&lt;=0))),"***",100*F23/E23)</f>
        <v>97.90884323687504</v>
      </c>
    </row>
  </sheetData>
  <mergeCells count="18">
    <mergeCell ref="A21:C21"/>
    <mergeCell ref="A23:C23"/>
    <mergeCell ref="F3:H3"/>
    <mergeCell ref="A12:A13"/>
    <mergeCell ref="B12:B13"/>
    <mergeCell ref="A18:A19"/>
    <mergeCell ref="B18:B19"/>
    <mergeCell ref="A7:C7"/>
    <mergeCell ref="A9:C9"/>
    <mergeCell ref="A10:A11"/>
    <mergeCell ref="B10:B11"/>
    <mergeCell ref="A2:H2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mop57</dc:creator>
  <cp:keywords/>
  <dc:description/>
  <cp:lastModifiedBy>mop57</cp:lastModifiedBy>
  <dcterms:created xsi:type="dcterms:W3CDTF">2012-06-11T06:16:13Z</dcterms:created>
  <dcterms:modified xsi:type="dcterms:W3CDTF">2012-06-11T06:16:48Z</dcterms:modified>
  <cp:category/>
  <cp:version/>
  <cp:contentType/>
  <cp:contentStatus/>
</cp:coreProperties>
</file>