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říjmy dle ORJ tab.č.4a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<sst xmlns="http://schemas.openxmlformats.org/spreadsheetml/2006/main" count="198" uniqueCount="113">
  <si>
    <t xml:space="preserve"> Příjmy dle ORJ a položek k 31. 12. 2011 (v tis. Kč)</t>
  </si>
  <si>
    <t>tabulka č. 4 a</t>
  </si>
  <si>
    <t>ORJ</t>
  </si>
  <si>
    <t>Úsek</t>
  </si>
  <si>
    <t>Pol.</t>
  </si>
  <si>
    <t>Název položky</t>
  </si>
  <si>
    <t>Schválený rozpočet</t>
  </si>
  <si>
    <t>Upravený rozpočet</t>
  </si>
  <si>
    <t>Skutečnost</t>
  </si>
  <si>
    <t>4134</t>
  </si>
  <si>
    <t>Převody z rozpočtových účtů</t>
  </si>
  <si>
    <t>4139</t>
  </si>
  <si>
    <t>Ostatní převody z vlastních fondů</t>
  </si>
  <si>
    <t>celkem za úsek:</t>
  </si>
  <si>
    <t>1010</t>
  </si>
  <si>
    <t>Úsek školství a volnočasových aktivit</t>
  </si>
  <si>
    <t>2111</t>
  </si>
  <si>
    <t>Příjmy z poskytování služeb a výrobků</t>
  </si>
  <si>
    <t>2132</t>
  </si>
  <si>
    <t>Přijmy z pronájmu ost. nemovit. a jejich částí</t>
  </si>
  <si>
    <t>2324</t>
  </si>
  <si>
    <t>Přijaté nekapitálové příspěvky a náhrady</t>
  </si>
  <si>
    <t>2329</t>
  </si>
  <si>
    <t>Ostatní nedaňové příjmy jinde nezařazené</t>
  </si>
  <si>
    <t>1060</t>
  </si>
  <si>
    <t>Dary a neinvestiční transfery</t>
  </si>
  <si>
    <t>1110</t>
  </si>
  <si>
    <t>Úsek sociálních dávek</t>
  </si>
  <si>
    <t>2229</t>
  </si>
  <si>
    <t>Ostatní přijaté vratky transferů</t>
  </si>
  <si>
    <t>1120</t>
  </si>
  <si>
    <t>Úsek péče o občany</t>
  </si>
  <si>
    <t>1210</t>
  </si>
  <si>
    <t>Úsek matriky a ohlašovny</t>
  </si>
  <si>
    <t>1361</t>
  </si>
  <si>
    <t>Správní poplatky</t>
  </si>
  <si>
    <t>1240</t>
  </si>
  <si>
    <t>Úsek výpočetní techniky</t>
  </si>
  <si>
    <t>1260</t>
  </si>
  <si>
    <t>Úsek hospodářské správy</t>
  </si>
  <si>
    <t>Příjmy z prodeje krátk.a drobného dlouhodobého majetku</t>
  </si>
  <si>
    <t>2322</t>
  </si>
  <si>
    <t>Přijaté pojistné náhrady</t>
  </si>
  <si>
    <t>1270</t>
  </si>
  <si>
    <t>Úsek vnějších vztahů</t>
  </si>
  <si>
    <t>2010</t>
  </si>
  <si>
    <t>Úsek místního hospodářství</t>
  </si>
  <si>
    <t>2131</t>
  </si>
  <si>
    <t>Příjmy z pronájmu pozemků</t>
  </si>
  <si>
    <t>Přijmy z pronájmu movitých věcí</t>
  </si>
  <si>
    <t>2343</t>
  </si>
  <si>
    <t>Příj.z úhrad dobývacího prostoru a z vydobyt.neros</t>
  </si>
  <si>
    <t>Úsek investic a oprav</t>
  </si>
  <si>
    <t>Sankční platby přijaté od jiných subjektů</t>
  </si>
  <si>
    <t>3010</t>
  </si>
  <si>
    <t>Úsek správy domovního a bytového fondu</t>
  </si>
  <si>
    <t>3020</t>
  </si>
  <si>
    <t>Úsek privatizace domovního a bytového fondu</t>
  </si>
  <si>
    <t>3111</t>
  </si>
  <si>
    <t>Příjmy z prodeje pozemků</t>
  </si>
  <si>
    <t>3112</t>
  </si>
  <si>
    <t>Příjmy z prodeje ost. nemovitostí a jejich částí</t>
  </si>
  <si>
    <t>3040</t>
  </si>
  <si>
    <t>Úsek majetku a strategického rozvoje</t>
  </si>
  <si>
    <t>2119</t>
  </si>
  <si>
    <t>Ostatní příjmy z vlastní činnosti</t>
  </si>
  <si>
    <t>4010</t>
  </si>
  <si>
    <t>Úsek stavebního řádu a přestupků</t>
  </si>
  <si>
    <t>2212</t>
  </si>
  <si>
    <t>5020</t>
  </si>
  <si>
    <t>Úsek financí a rozpočtu</t>
  </si>
  <si>
    <t>1341</t>
  </si>
  <si>
    <t>Poplatek ze psů</t>
  </si>
  <si>
    <t>1343</t>
  </si>
  <si>
    <t>Poplatek za užívání veřejného prostranství</t>
  </si>
  <si>
    <t>1347</t>
  </si>
  <si>
    <t>Poplatek za provozovaný výherní hrací přístroj</t>
  </si>
  <si>
    <t>1351</t>
  </si>
  <si>
    <t>Odvod výtěžku z provozování loterií</t>
  </si>
  <si>
    <t>1511</t>
  </si>
  <si>
    <t>Daň z nemovitostí</t>
  </si>
  <si>
    <t>Ostatní odvody příspěvkových organizací</t>
  </si>
  <si>
    <t>2141</t>
  </si>
  <si>
    <t>Příjmy z úroků (část)</t>
  </si>
  <si>
    <t>2222</t>
  </si>
  <si>
    <t>Ost. příjmy z fin. vypoř.předch. let od jin.veř.ro</t>
  </si>
  <si>
    <t>Přijaté neinvestiční dary</t>
  </si>
  <si>
    <t>2411</t>
  </si>
  <si>
    <t>Splátky půjč.prostř.od podnik.subj.- fyz. osob</t>
  </si>
  <si>
    <t>2451</t>
  </si>
  <si>
    <t>Splátky půjčených prostředků od přísp.organizací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</si>
  <si>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</si>
  <si>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</si>
  <si>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</si>
  <si>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</si>
  <si>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</si>
  <si>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</si>
  <si>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4121</t>
  </si>
  <si>
    <t>Neinvestiční přijaté transfery od obcí</t>
  </si>
  <si>
    <t>4122</t>
  </si>
  <si>
    <t>Neinvestiční přijaté transfery od krajů</t>
  </si>
  <si>
    <t>4131</t>
  </si>
  <si>
    <t>Převody z vlast.fondů hospodářské(podnikat.)činnosti</t>
  </si>
  <si>
    <t>Neinvestiční přijaté transfery od mezinárodních institucí</t>
  </si>
  <si>
    <t>Investiční přijaté transfery ze státních fondů</t>
  </si>
  <si>
    <t>4216</t>
  </si>
  <si>
    <t>Ostatní invest.přijaté transf.ze státního rozpočtu</t>
  </si>
  <si>
    <t>4221</t>
  </si>
  <si>
    <t>Investiční přijaté transfery od obcí</t>
  </si>
  <si>
    <t>Investiční přijaté transfery od mezinárodních institucí</t>
  </si>
  <si>
    <t>Příjmy CELKEM</t>
  </si>
  <si>
    <t>Konsolidace příjmů (-Pol 4133)+(-Pol 4134)+(-Pol 4139)</t>
  </si>
  <si>
    <t>Příjmy po konsolidaci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</si>
</sst>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17" borderId="0" xfId="48" applyFont="1" applyFill="1" applyBorder="1" applyAlignment="1">
      <alignment vertical="center"/>
      <protection/>
    </xf>
    <xf numFmtId="0" fontId="22" fillId="0" borderId="10" xfId="48" applyFont="1" applyFill="1" applyBorder="1" applyAlignment="1">
      <alignment vertical="center"/>
      <protection/>
    </xf>
    <xf numFmtId="0" fontId="22" fillId="0" borderId="10" xfId="48" applyFont="1" applyFill="1" applyBorder="1" applyAlignment="1">
      <alignment horizontal="right" vertical="center"/>
      <protection/>
    </xf>
    <xf numFmtId="0" fontId="23" fillId="3" borderId="11" xfId="48" applyFont="1" applyFill="1" applyBorder="1" applyAlignment="1">
      <alignment horizontal="center" vertical="center"/>
      <protection/>
    </xf>
    <xf numFmtId="0" fontId="23" fillId="3" borderId="12" xfId="48" applyNumberFormat="1" applyFont="1" applyFill="1" applyBorder="1" applyAlignment="1">
      <alignment horizontal="center" vertical="center"/>
      <protection/>
    </xf>
    <xf numFmtId="3" fontId="23" fillId="3" borderId="12" xfId="48" applyNumberFormat="1" applyFont="1" applyFill="1" applyBorder="1" applyAlignment="1">
      <alignment horizontal="center" vertical="center"/>
      <protection/>
    </xf>
    <xf numFmtId="3" fontId="23" fillId="3" borderId="13" xfId="48" applyNumberFormat="1" applyFont="1" applyFill="1" applyBorder="1" applyAlignment="1">
      <alignment horizontal="center" vertical="center"/>
      <protection/>
    </xf>
    <xf numFmtId="0" fontId="12" fillId="3" borderId="14" xfId="48" applyFill="1" applyBorder="1" applyAlignment="1">
      <alignment horizontal="center" vertical="center"/>
      <protection/>
    </xf>
    <xf numFmtId="0" fontId="12" fillId="3" borderId="15" xfId="48" applyFill="1" applyBorder="1" applyAlignment="1">
      <alignment horizontal="center" vertical="center"/>
      <protection/>
    </xf>
    <xf numFmtId="0" fontId="12" fillId="3" borderId="16" xfId="48" applyFill="1" applyBorder="1" applyAlignment="1">
      <alignment horizontal="center" vertical="center"/>
      <protection/>
    </xf>
    <xf numFmtId="0" fontId="12" fillId="0" borderId="17" xfId="48" applyBorder="1" applyAlignment="1">
      <alignment horizontal="center" vertical="center"/>
      <protection/>
    </xf>
    <xf numFmtId="0" fontId="12" fillId="0" borderId="18" xfId="48" applyBorder="1" applyAlignment="1">
      <alignment horizontal="center" vertical="center"/>
      <protection/>
    </xf>
    <xf numFmtId="0" fontId="24" fillId="0" borderId="19" xfId="48" applyNumberFormat="1" applyFont="1" applyBorder="1" applyAlignment="1">
      <alignment horizontal="center"/>
      <protection/>
    </xf>
    <xf numFmtId="3" fontId="24" fillId="0" borderId="19" xfId="48" applyNumberFormat="1" applyFont="1" applyBorder="1" applyAlignment="1">
      <alignment horizontal="left"/>
      <protection/>
    </xf>
    <xf numFmtId="3" fontId="24" fillId="0" borderId="19" xfId="48" applyNumberFormat="1" applyFont="1" applyBorder="1" applyAlignment="1">
      <alignment horizontal="right"/>
      <protection/>
    </xf>
    <xf numFmtId="3" fontId="24" fillId="0" borderId="20" xfId="48" applyNumberFormat="1" applyFont="1" applyBorder="1" applyAlignment="1">
      <alignment horizontal="right"/>
      <protection/>
    </xf>
    <xf numFmtId="0" fontId="12" fillId="0" borderId="14" xfId="48" applyBorder="1" applyAlignment="1">
      <alignment horizontal="center" vertical="center"/>
      <protection/>
    </xf>
    <xf numFmtId="0" fontId="12" fillId="0" borderId="15" xfId="48" applyBorder="1" applyAlignment="1">
      <alignment horizontal="center" vertical="center"/>
      <protection/>
    </xf>
    <xf numFmtId="3" fontId="23" fillId="0" borderId="21" xfId="48" applyNumberFormat="1" applyFont="1" applyBorder="1" applyAlignment="1">
      <alignment horizontal="center" vertical="center"/>
      <protection/>
    </xf>
    <xf numFmtId="0" fontId="12" fillId="0" borderId="22" xfId="48" applyBorder="1" applyAlignment="1">
      <alignment horizontal="center" vertical="center"/>
      <protection/>
    </xf>
    <xf numFmtId="3" fontId="23" fillId="0" borderId="22" xfId="48" applyNumberFormat="1" applyFont="1" applyBorder="1" applyAlignment="1">
      <alignment horizontal="right"/>
      <protection/>
    </xf>
    <xf numFmtId="3" fontId="23" fillId="0" borderId="23" xfId="48" applyNumberFormat="1" applyFont="1" applyBorder="1" applyAlignment="1">
      <alignment horizontal="right"/>
      <protection/>
    </xf>
    <xf numFmtId="0" fontId="23" fillId="0" borderId="11" xfId="48" applyFont="1" applyBorder="1" applyAlignment="1">
      <alignment horizontal="center" vertical="center"/>
      <protection/>
    </xf>
    <xf numFmtId="0" fontId="23" fillId="0" borderId="12" xfId="48" applyNumberFormat="1" applyFont="1" applyBorder="1" applyAlignment="1">
      <alignment horizontal="center" vertical="center"/>
      <protection/>
    </xf>
    <xf numFmtId="0" fontId="25" fillId="0" borderId="18" xfId="48" applyFont="1" applyBorder="1" applyAlignment="1">
      <alignment horizontal="center" vertical="center"/>
      <protection/>
    </xf>
    <xf numFmtId="0" fontId="25" fillId="0" borderId="15" xfId="48" applyFont="1" applyBorder="1" applyAlignment="1">
      <alignment horizontal="center" vertical="center"/>
      <protection/>
    </xf>
    <xf numFmtId="0" fontId="23" fillId="0" borderId="17" xfId="48" applyFont="1" applyBorder="1" applyAlignment="1">
      <alignment horizontal="center" vertical="center"/>
      <protection/>
    </xf>
    <xf numFmtId="0" fontId="23" fillId="0" borderId="18" xfId="48" applyNumberFormat="1" applyFont="1" applyBorder="1" applyAlignment="1">
      <alignment horizontal="center" vertical="center"/>
      <protection/>
    </xf>
    <xf numFmtId="0" fontId="12" fillId="0" borderId="24" xfId="48" applyBorder="1" applyAlignment="1">
      <alignment horizontal="center" vertical="center"/>
      <protection/>
    </xf>
    <xf numFmtId="0" fontId="25" fillId="0" borderId="24" xfId="48" applyFont="1" applyBorder="1" applyAlignment="1">
      <alignment horizontal="center" vertical="center"/>
      <protection/>
    </xf>
    <xf numFmtId="3" fontId="23" fillId="0" borderId="24" xfId="48" applyNumberFormat="1" applyFont="1" applyBorder="1" applyAlignment="1">
      <alignment horizontal="center" vertical="center"/>
      <protection/>
    </xf>
    <xf numFmtId="3" fontId="23" fillId="0" borderId="24" xfId="48" applyNumberFormat="1" applyFont="1" applyBorder="1" applyAlignment="1">
      <alignment horizontal="right"/>
      <protection/>
    </xf>
    <xf numFmtId="0" fontId="12" fillId="0" borderId="0" xfId="48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3" fontId="23" fillId="0" borderId="0" xfId="48" applyNumberFormat="1" applyFont="1" applyBorder="1" applyAlignment="1">
      <alignment horizontal="center" vertical="center"/>
      <protection/>
    </xf>
    <xf numFmtId="3" fontId="23" fillId="0" borderId="0" xfId="48" applyNumberFormat="1" applyFont="1" applyBorder="1" applyAlignment="1">
      <alignment horizontal="right"/>
      <protection/>
    </xf>
    <xf numFmtId="0" fontId="23" fillId="0" borderId="12" xfId="48" applyFont="1" applyBorder="1" applyAlignment="1">
      <alignment horizontal="center" vertical="center"/>
      <protection/>
    </xf>
    <xf numFmtId="1" fontId="24" fillId="0" borderId="25" xfId="48" applyNumberFormat="1" applyFont="1" applyBorder="1" applyAlignment="1">
      <alignment horizontal="center" vertical="center"/>
      <protection/>
    </xf>
    <xf numFmtId="0" fontId="24" fillId="0" borderId="25" xfId="48" applyFont="1" applyBorder="1" applyAlignment="1">
      <alignment horizontal="left" vertical="center"/>
      <protection/>
    </xf>
    <xf numFmtId="3" fontId="24" fillId="0" borderId="25" xfId="48" applyNumberFormat="1" applyFont="1" applyBorder="1" applyAlignment="1">
      <alignment horizontal="right"/>
      <protection/>
    </xf>
    <xf numFmtId="0" fontId="23" fillId="0" borderId="18" xfId="48" applyFont="1" applyBorder="1" applyAlignment="1">
      <alignment horizontal="center" vertical="center"/>
      <protection/>
    </xf>
    <xf numFmtId="1" fontId="24" fillId="0" borderId="26" xfId="48" applyNumberFormat="1" applyFont="1" applyBorder="1" applyAlignment="1">
      <alignment horizontal="center" vertical="center"/>
      <protection/>
    </xf>
    <xf numFmtId="0" fontId="24" fillId="0" borderId="26" xfId="48" applyFont="1" applyBorder="1" applyAlignment="1">
      <alignment horizontal="left" vertical="center"/>
      <protection/>
    </xf>
    <xf numFmtId="3" fontId="24" fillId="0" borderId="26" xfId="48" applyNumberFormat="1" applyFont="1" applyBorder="1" applyAlignment="1">
      <alignment horizontal="right"/>
      <protection/>
    </xf>
    <xf numFmtId="0" fontId="23" fillId="0" borderId="14" xfId="48" applyFont="1" applyBorder="1" applyAlignment="1">
      <alignment horizontal="center" vertical="center"/>
      <protection/>
    </xf>
    <xf numFmtId="0" fontId="23" fillId="0" borderId="15" xfId="48" applyFont="1" applyBorder="1" applyAlignment="1">
      <alignment horizontal="center" vertical="center"/>
      <protection/>
    </xf>
    <xf numFmtId="3" fontId="23" fillId="0" borderId="27" xfId="48" applyNumberFormat="1" applyFont="1" applyBorder="1" applyAlignment="1">
      <alignment horizontal="right"/>
      <protection/>
    </xf>
    <xf numFmtId="0" fontId="24" fillId="0" borderId="28" xfId="48" applyNumberFormat="1" applyFont="1" applyBorder="1" applyAlignment="1">
      <alignment horizontal="center"/>
      <protection/>
    </xf>
    <xf numFmtId="3" fontId="24" fillId="0" borderId="28" xfId="48" applyNumberFormat="1" applyFont="1" applyBorder="1" applyAlignment="1">
      <alignment horizontal="left"/>
      <protection/>
    </xf>
    <xf numFmtId="3" fontId="24" fillId="0" borderId="28" xfId="48" applyNumberFormat="1" applyFont="1" applyBorder="1" applyAlignment="1">
      <alignment horizontal="right"/>
      <protection/>
    </xf>
    <xf numFmtId="0" fontId="24" fillId="0" borderId="29" xfId="48" applyNumberFormat="1" applyFont="1" applyBorder="1" applyAlignment="1">
      <alignment horizontal="center"/>
      <protection/>
    </xf>
    <xf numFmtId="3" fontId="24" fillId="0" borderId="30" xfId="48" applyNumberFormat="1" applyFont="1" applyBorder="1" applyAlignment="1">
      <alignment horizontal="right"/>
      <protection/>
    </xf>
    <xf numFmtId="0" fontId="23" fillId="0" borderId="31" xfId="48" applyFont="1" applyBorder="1" applyAlignment="1">
      <alignment horizontal="left" vertical="center"/>
      <protection/>
    </xf>
    <xf numFmtId="0" fontId="12" fillId="0" borderId="32" xfId="48" applyBorder="1" applyAlignment="1">
      <alignment horizontal="left" vertical="center"/>
      <protection/>
    </xf>
    <xf numFmtId="0" fontId="12" fillId="0" borderId="22" xfId="48" applyBorder="1" applyAlignment="1">
      <alignment horizontal="left" vertical="center"/>
      <protection/>
    </xf>
    <xf numFmtId="0" fontId="23" fillId="3" borderId="31" xfId="48" applyFont="1" applyFill="1" applyBorder="1" applyAlignment="1">
      <alignment horizontal="left" vertical="center"/>
      <protection/>
    </xf>
    <xf numFmtId="0" fontId="12" fillId="3" borderId="32" xfId="48" applyFill="1" applyBorder="1" applyAlignment="1">
      <alignment horizontal="left" vertical="center"/>
      <protection/>
    </xf>
    <xf numFmtId="0" fontId="12" fillId="3" borderId="22" xfId="48" applyFill="1" applyBorder="1" applyAlignment="1">
      <alignment horizontal="left" vertical="center"/>
      <protection/>
    </xf>
    <xf numFmtId="3" fontId="23" fillId="3" borderId="22" xfId="48" applyNumberFormat="1" applyFont="1" applyFill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_Příjmy tab.č.4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2"/>
  <sheetViews>
    <sheetView tabSelected="1" workbookViewId="0" topLeftCell="A1">
      <selection activeCell="B52" sqref="B52:B54"/>
    </sheetView>
  </sheetViews>
  <sheetFormatPr defaultColWidth="9.140625" defaultRowHeight="12.75"/>
  <cols>
    <col min="1" max="1" width="5.57421875" style="0" customWidth="1"/>
    <col min="2" max="2" width="38.421875" style="0" customWidth="1"/>
    <col min="3" max="3" width="7.57421875" style="0" customWidth="1"/>
    <col min="4" max="4" width="39.57421875" style="0" customWidth="1"/>
    <col min="5" max="7" width="16.7109375" style="0" customWidth="1"/>
  </cols>
  <sheetData>
    <row r="1" ht="23.25" customHeight="1"/>
    <row r="2" ht="12.75" hidden="1"/>
    <row r="3" spans="1:7" ht="15.75">
      <c r="A3" s="1" t="s">
        <v>0</v>
      </c>
      <c r="B3" s="1"/>
      <c r="C3" s="1"/>
      <c r="D3" s="1"/>
      <c r="E3" s="1"/>
      <c r="F3" s="1"/>
      <c r="G3" s="1"/>
    </row>
    <row r="4" spans="1:7" ht="16.5" thickBot="1">
      <c r="A4" s="2"/>
      <c r="B4" s="2"/>
      <c r="C4" s="2"/>
      <c r="D4" s="2"/>
      <c r="E4" s="2"/>
      <c r="F4" s="2"/>
      <c r="G4" s="3" t="s">
        <v>1</v>
      </c>
    </row>
    <row r="5" spans="1:7" ht="12.75">
      <c r="A5" s="4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ht="13.5" thickBot="1">
      <c r="A6" s="8"/>
      <c r="B6" s="9"/>
      <c r="C6" s="9"/>
      <c r="D6" s="9"/>
      <c r="E6" s="9"/>
      <c r="F6" s="9"/>
      <c r="G6" s="10"/>
    </row>
    <row r="7" spans="1:7" ht="12.75">
      <c r="A7" s="11"/>
      <c r="B7" s="12"/>
      <c r="C7" s="13" t="s">
        <v>9</v>
      </c>
      <c r="D7" s="14" t="s">
        <v>10</v>
      </c>
      <c r="E7" s="15">
        <v>4094</v>
      </c>
      <c r="F7" s="15">
        <v>4094</v>
      </c>
      <c r="G7" s="16">
        <v>477713</v>
      </c>
    </row>
    <row r="8" spans="1:7" ht="13.5" thickBot="1">
      <c r="A8" s="11"/>
      <c r="B8" s="12"/>
      <c r="C8" s="13" t="s">
        <v>11</v>
      </c>
      <c r="D8" s="14" t="s">
        <v>12</v>
      </c>
      <c r="E8" s="15">
        <v>4094</v>
      </c>
      <c r="F8" s="15">
        <v>4094</v>
      </c>
      <c r="G8" s="16">
        <v>309</v>
      </c>
    </row>
    <row r="9" spans="1:7" ht="13.5" thickBot="1">
      <c r="A9" s="17"/>
      <c r="B9" s="18"/>
      <c r="C9" s="19" t="s">
        <v>13</v>
      </c>
      <c r="D9" s="20"/>
      <c r="E9" s="21">
        <f>SUM(E7:E8)</f>
        <v>8188</v>
      </c>
      <c r="F9" s="21">
        <f>SUM(F7:F8)</f>
        <v>8188</v>
      </c>
      <c r="G9" s="22">
        <f>SUM(G7:G8)</f>
        <v>478022</v>
      </c>
    </row>
    <row r="10" spans="1:7" ht="12.75">
      <c r="A10" s="23" t="s">
        <v>14</v>
      </c>
      <c r="B10" s="24" t="s">
        <v>15</v>
      </c>
      <c r="C10" s="13" t="s">
        <v>16</v>
      </c>
      <c r="D10" s="14" t="s">
        <v>17</v>
      </c>
      <c r="E10" s="15">
        <v>0</v>
      </c>
      <c r="F10" s="15">
        <v>7</v>
      </c>
      <c r="G10" s="16">
        <v>10</v>
      </c>
    </row>
    <row r="11" spans="1:7" ht="12.75">
      <c r="A11" s="11"/>
      <c r="B11" s="25"/>
      <c r="C11" s="13" t="s">
        <v>18</v>
      </c>
      <c r="D11" s="14" t="s">
        <v>19</v>
      </c>
      <c r="E11" s="15">
        <v>24</v>
      </c>
      <c r="F11" s="15">
        <v>32</v>
      </c>
      <c r="G11" s="16">
        <v>32</v>
      </c>
    </row>
    <row r="12" spans="1:7" ht="12.75">
      <c r="A12" s="11"/>
      <c r="B12" s="25"/>
      <c r="C12" s="13" t="s">
        <v>20</v>
      </c>
      <c r="D12" s="14" t="s">
        <v>21</v>
      </c>
      <c r="E12" s="15">
        <v>0</v>
      </c>
      <c r="F12" s="15">
        <v>52</v>
      </c>
      <c r="G12" s="16">
        <v>52</v>
      </c>
    </row>
    <row r="13" spans="1:7" ht="13.5" thickBot="1">
      <c r="A13" s="11"/>
      <c r="B13" s="25"/>
      <c r="C13" s="13" t="s">
        <v>22</v>
      </c>
      <c r="D13" s="14" t="s">
        <v>23</v>
      </c>
      <c r="E13" s="15">
        <v>0</v>
      </c>
      <c r="F13" s="15">
        <v>224</v>
      </c>
      <c r="G13" s="16">
        <v>225</v>
      </c>
    </row>
    <row r="14" spans="1:7" ht="13.5" thickBot="1">
      <c r="A14" s="17"/>
      <c r="B14" s="26"/>
      <c r="C14" s="19" t="s">
        <v>13</v>
      </c>
      <c r="D14" s="20"/>
      <c r="E14" s="21">
        <f>SUM(E10:E13)</f>
        <v>24</v>
      </c>
      <c r="F14" s="21">
        <f>SUM(F10:F13)</f>
        <v>315</v>
      </c>
      <c r="G14" s="22">
        <f>SUM(G10:G13)</f>
        <v>319</v>
      </c>
    </row>
    <row r="15" spans="1:7" ht="13.5" thickBot="1">
      <c r="A15" s="23" t="s">
        <v>24</v>
      </c>
      <c r="B15" s="24" t="s">
        <v>25</v>
      </c>
      <c r="C15" s="13" t="s">
        <v>22</v>
      </c>
      <c r="D15" s="14" t="s">
        <v>23</v>
      </c>
      <c r="E15" s="15">
        <v>0</v>
      </c>
      <c r="F15" s="15">
        <v>4</v>
      </c>
      <c r="G15" s="16">
        <v>22</v>
      </c>
    </row>
    <row r="16" spans="1:7" ht="13.5" thickBot="1">
      <c r="A16" s="17"/>
      <c r="B16" s="26"/>
      <c r="C16" s="19" t="s">
        <v>13</v>
      </c>
      <c r="D16" s="20"/>
      <c r="E16" s="21">
        <f>SUM(E15)</f>
        <v>0</v>
      </c>
      <c r="F16" s="21">
        <f>SUM(F15)</f>
        <v>4</v>
      </c>
      <c r="G16" s="22">
        <f>SUM(G15)</f>
        <v>22</v>
      </c>
    </row>
    <row r="17" spans="1:7" ht="13.5" thickBot="1">
      <c r="A17" s="23" t="s">
        <v>26</v>
      </c>
      <c r="B17" s="24" t="s">
        <v>27</v>
      </c>
      <c r="C17" s="13" t="s">
        <v>28</v>
      </c>
      <c r="D17" s="14" t="s">
        <v>29</v>
      </c>
      <c r="E17" s="15">
        <v>0</v>
      </c>
      <c r="F17" s="15">
        <v>0</v>
      </c>
      <c r="G17" s="16">
        <v>0</v>
      </c>
    </row>
    <row r="18" spans="1:7" ht="13.5" thickBot="1">
      <c r="A18" s="17"/>
      <c r="B18" s="26"/>
      <c r="C18" s="19" t="s">
        <v>13</v>
      </c>
      <c r="D18" s="20"/>
      <c r="E18" s="21">
        <f>SUM(E17)</f>
        <v>0</v>
      </c>
      <c r="F18" s="21">
        <f>SUM(F17)</f>
        <v>0</v>
      </c>
      <c r="G18" s="22">
        <f>SUM(G17)</f>
        <v>0</v>
      </c>
    </row>
    <row r="19" spans="1:7" ht="12.75">
      <c r="A19" s="23" t="s">
        <v>30</v>
      </c>
      <c r="B19" s="24" t="s">
        <v>31</v>
      </c>
      <c r="C19" s="13" t="s">
        <v>16</v>
      </c>
      <c r="D19" s="14" t="s">
        <v>17</v>
      </c>
      <c r="E19" s="15">
        <v>3900</v>
      </c>
      <c r="F19" s="15">
        <v>3900</v>
      </c>
      <c r="G19" s="16">
        <v>3500</v>
      </c>
    </row>
    <row r="20" spans="1:7" ht="12.75">
      <c r="A20" s="11"/>
      <c r="B20" s="25"/>
      <c r="C20" s="13" t="s">
        <v>18</v>
      </c>
      <c r="D20" s="14" t="s">
        <v>19</v>
      </c>
      <c r="E20" s="15">
        <v>5</v>
      </c>
      <c r="F20" s="15">
        <v>5</v>
      </c>
      <c r="G20" s="16">
        <v>7</v>
      </c>
    </row>
    <row r="21" spans="1:7" ht="13.5" thickBot="1">
      <c r="A21" s="11"/>
      <c r="B21" s="25"/>
      <c r="C21" s="13" t="s">
        <v>20</v>
      </c>
      <c r="D21" s="14" t="s">
        <v>21</v>
      </c>
      <c r="E21" s="15">
        <v>0</v>
      </c>
      <c r="F21" s="15">
        <v>31</v>
      </c>
      <c r="G21" s="16">
        <v>55</v>
      </c>
    </row>
    <row r="22" spans="1:7" ht="13.5" thickBot="1">
      <c r="A22" s="17"/>
      <c r="B22" s="26"/>
      <c r="C22" s="19" t="s">
        <v>13</v>
      </c>
      <c r="D22" s="20"/>
      <c r="E22" s="21">
        <f>SUM(E19:E21)</f>
        <v>3905</v>
      </c>
      <c r="F22" s="21">
        <f>SUM(F19:F21)</f>
        <v>3936</v>
      </c>
      <c r="G22" s="22">
        <f>SUM(G19:G21)</f>
        <v>3562</v>
      </c>
    </row>
    <row r="23" spans="1:7" ht="13.5" thickBot="1">
      <c r="A23" s="23" t="s">
        <v>32</v>
      </c>
      <c r="B23" s="24" t="s">
        <v>33</v>
      </c>
      <c r="C23" s="13" t="s">
        <v>34</v>
      </c>
      <c r="D23" s="14" t="s">
        <v>35</v>
      </c>
      <c r="E23" s="15">
        <v>380</v>
      </c>
      <c r="F23" s="15">
        <v>380</v>
      </c>
      <c r="G23" s="16">
        <v>336</v>
      </c>
    </row>
    <row r="24" spans="1:7" ht="13.5" thickBot="1">
      <c r="A24" s="17"/>
      <c r="B24" s="26"/>
      <c r="C24" s="19" t="s">
        <v>13</v>
      </c>
      <c r="D24" s="20"/>
      <c r="E24" s="21">
        <f>SUM(E23)</f>
        <v>380</v>
      </c>
      <c r="F24" s="21">
        <f>SUM(F23)</f>
        <v>380</v>
      </c>
      <c r="G24" s="22">
        <f>SUM(G23)</f>
        <v>336</v>
      </c>
    </row>
    <row r="25" spans="1:7" ht="13.5" thickBot="1">
      <c r="A25" s="23" t="s">
        <v>36</v>
      </c>
      <c r="B25" s="24" t="s">
        <v>37</v>
      </c>
      <c r="C25" s="13" t="s">
        <v>20</v>
      </c>
      <c r="D25" s="14" t="s">
        <v>21</v>
      </c>
      <c r="E25" s="15">
        <v>0</v>
      </c>
      <c r="F25" s="15">
        <v>0</v>
      </c>
      <c r="G25" s="16">
        <v>2</v>
      </c>
    </row>
    <row r="26" spans="1:7" ht="13.5" thickBot="1">
      <c r="A26" s="17"/>
      <c r="B26" s="26"/>
      <c r="C26" s="19" t="s">
        <v>13</v>
      </c>
      <c r="D26" s="20"/>
      <c r="E26" s="21">
        <f>SUM(E25)</f>
        <v>0</v>
      </c>
      <c r="F26" s="21">
        <f>SUM(F25)</f>
        <v>0</v>
      </c>
      <c r="G26" s="22">
        <f>SUM(G25)</f>
        <v>2</v>
      </c>
    </row>
    <row r="27" spans="1:7" ht="12.75">
      <c r="A27" s="23" t="s">
        <v>38</v>
      </c>
      <c r="B27" s="24" t="s">
        <v>39</v>
      </c>
      <c r="C27" s="13" t="s">
        <v>16</v>
      </c>
      <c r="D27" s="14" t="s">
        <v>17</v>
      </c>
      <c r="E27" s="15">
        <v>80</v>
      </c>
      <c r="F27" s="15">
        <v>80</v>
      </c>
      <c r="G27" s="16">
        <v>47</v>
      </c>
    </row>
    <row r="28" spans="1:7" ht="12.75">
      <c r="A28" s="27"/>
      <c r="B28" s="28"/>
      <c r="C28" s="13">
        <v>2310</v>
      </c>
      <c r="D28" s="14" t="s">
        <v>40</v>
      </c>
      <c r="E28" s="15">
        <v>0</v>
      </c>
      <c r="F28" s="15">
        <v>0</v>
      </c>
      <c r="G28" s="16">
        <v>1</v>
      </c>
    </row>
    <row r="29" spans="1:7" ht="12.75">
      <c r="A29" s="11"/>
      <c r="B29" s="25"/>
      <c r="C29" s="13" t="s">
        <v>41</v>
      </c>
      <c r="D29" s="14" t="s">
        <v>42</v>
      </c>
      <c r="E29" s="15">
        <v>0</v>
      </c>
      <c r="F29" s="15">
        <v>337</v>
      </c>
      <c r="G29" s="16">
        <v>355</v>
      </c>
    </row>
    <row r="30" spans="1:7" ht="12.75">
      <c r="A30" s="11"/>
      <c r="B30" s="25"/>
      <c r="C30" s="13" t="s">
        <v>20</v>
      </c>
      <c r="D30" s="14" t="s">
        <v>21</v>
      </c>
      <c r="E30" s="15">
        <v>0</v>
      </c>
      <c r="F30" s="15">
        <v>37</v>
      </c>
      <c r="G30" s="16">
        <v>63</v>
      </c>
    </row>
    <row r="31" spans="1:7" ht="13.5" thickBot="1">
      <c r="A31" s="11"/>
      <c r="B31" s="25"/>
      <c r="C31" s="13" t="s">
        <v>22</v>
      </c>
      <c r="D31" s="14" t="s">
        <v>23</v>
      </c>
      <c r="E31" s="15">
        <v>0</v>
      </c>
      <c r="F31" s="15">
        <v>17</v>
      </c>
      <c r="G31" s="16">
        <v>39</v>
      </c>
    </row>
    <row r="32" spans="1:7" ht="13.5" thickBot="1">
      <c r="A32" s="17"/>
      <c r="B32" s="26"/>
      <c r="C32" s="19" t="s">
        <v>13</v>
      </c>
      <c r="D32" s="20"/>
      <c r="E32" s="21">
        <f>SUM(E27:E31)</f>
        <v>80</v>
      </c>
      <c r="F32" s="21">
        <f>SUM(F27:F31)</f>
        <v>471</v>
      </c>
      <c r="G32" s="22">
        <f>SUM(G27:G31)</f>
        <v>505</v>
      </c>
    </row>
    <row r="33" spans="1:7" ht="13.5" thickBot="1">
      <c r="A33" s="23" t="s">
        <v>43</v>
      </c>
      <c r="B33" s="24" t="s">
        <v>44</v>
      </c>
      <c r="C33" s="13" t="s">
        <v>16</v>
      </c>
      <c r="D33" s="14" t="s">
        <v>17</v>
      </c>
      <c r="E33" s="15">
        <v>0</v>
      </c>
      <c r="F33" s="15">
        <v>0</v>
      </c>
      <c r="G33" s="16">
        <v>50</v>
      </c>
    </row>
    <row r="34" spans="1:7" ht="13.5" thickBot="1">
      <c r="A34" s="17"/>
      <c r="B34" s="26"/>
      <c r="C34" s="19" t="s">
        <v>13</v>
      </c>
      <c r="D34" s="20"/>
      <c r="E34" s="21">
        <f>SUM(E33)</f>
        <v>0</v>
      </c>
      <c r="F34" s="21">
        <f>SUM(F33)</f>
        <v>0</v>
      </c>
      <c r="G34" s="22">
        <f>SUM(G33)</f>
        <v>50</v>
      </c>
    </row>
    <row r="35" spans="1:7" ht="12.75">
      <c r="A35" s="29"/>
      <c r="B35" s="30"/>
      <c r="C35" s="31"/>
      <c r="D35" s="29"/>
      <c r="E35" s="32"/>
      <c r="F35" s="32"/>
      <c r="G35" s="32"/>
    </row>
    <row r="36" spans="1:7" ht="12.75">
      <c r="A36" s="33"/>
      <c r="B36" s="34"/>
      <c r="C36" s="35"/>
      <c r="D36" s="33"/>
      <c r="E36" s="36"/>
      <c r="F36" s="36"/>
      <c r="G36" s="36"/>
    </row>
    <row r="37" spans="1:7" ht="12.75">
      <c r="A37" s="33"/>
      <c r="B37" s="34"/>
      <c r="C37" s="35"/>
      <c r="D37" s="33"/>
      <c r="E37" s="36"/>
      <c r="F37" s="36"/>
      <c r="G37" s="36"/>
    </row>
    <row r="38" spans="1:7" ht="15.75" customHeight="1">
      <c r="A38" s="33"/>
      <c r="B38" s="34"/>
      <c r="C38" s="35"/>
      <c r="D38" s="33"/>
      <c r="E38" s="36"/>
      <c r="F38" s="36"/>
      <c r="G38" s="36"/>
    </row>
    <row r="39" spans="1:7" ht="15.75" customHeight="1">
      <c r="A39" s="33"/>
      <c r="B39" s="34"/>
      <c r="C39" s="35"/>
      <c r="D39" s="33"/>
      <c r="E39" s="36"/>
      <c r="F39" s="36"/>
      <c r="G39" s="36"/>
    </row>
    <row r="40" spans="1:7" ht="15.75" customHeight="1">
      <c r="A40" s="33"/>
      <c r="B40" s="34"/>
      <c r="C40" s="35"/>
      <c r="D40" s="33"/>
      <c r="E40" s="36"/>
      <c r="F40" s="36"/>
      <c r="G40" s="36"/>
    </row>
    <row r="41" spans="1:7" ht="15.75" customHeight="1" thickBot="1">
      <c r="A41" s="33"/>
      <c r="B41" s="34"/>
      <c r="C41" s="35"/>
      <c r="D41" s="33"/>
      <c r="E41" s="36"/>
      <c r="F41" s="36"/>
      <c r="G41" s="3" t="s">
        <v>1</v>
      </c>
    </row>
    <row r="42" spans="1:7" ht="12.75">
      <c r="A42" s="4" t="s">
        <v>2</v>
      </c>
      <c r="B42" s="5" t="s">
        <v>3</v>
      </c>
      <c r="C42" s="5" t="s">
        <v>4</v>
      </c>
      <c r="D42" s="6" t="s">
        <v>5</v>
      </c>
      <c r="E42" s="6" t="s">
        <v>6</v>
      </c>
      <c r="F42" s="6" t="s">
        <v>7</v>
      </c>
      <c r="G42" s="7" t="s">
        <v>8</v>
      </c>
    </row>
    <row r="43" spans="1:7" ht="13.5" thickBot="1">
      <c r="A43" s="8"/>
      <c r="B43" s="9"/>
      <c r="C43" s="9"/>
      <c r="D43" s="9"/>
      <c r="E43" s="9"/>
      <c r="F43" s="9"/>
      <c r="G43" s="10"/>
    </row>
    <row r="44" spans="1:7" ht="12.75">
      <c r="A44" s="23" t="s">
        <v>45</v>
      </c>
      <c r="B44" s="24" t="s">
        <v>46</v>
      </c>
      <c r="C44" s="13" t="s">
        <v>16</v>
      </c>
      <c r="D44" s="14" t="s">
        <v>17</v>
      </c>
      <c r="E44" s="15">
        <v>550</v>
      </c>
      <c r="F44" s="15">
        <v>550</v>
      </c>
      <c r="G44" s="15">
        <v>858</v>
      </c>
    </row>
    <row r="45" spans="1:7" ht="12.75">
      <c r="A45" s="11"/>
      <c r="B45" s="25"/>
      <c r="C45" s="13" t="s">
        <v>47</v>
      </c>
      <c r="D45" s="14" t="s">
        <v>48</v>
      </c>
      <c r="E45" s="15">
        <v>1100</v>
      </c>
      <c r="F45" s="15">
        <v>1100</v>
      </c>
      <c r="G45" s="15">
        <v>1563</v>
      </c>
    </row>
    <row r="46" spans="1:7" ht="12.75">
      <c r="A46" s="11"/>
      <c r="B46" s="25"/>
      <c r="C46" s="13">
        <v>2133</v>
      </c>
      <c r="D46" s="14" t="s">
        <v>49</v>
      </c>
      <c r="E46" s="15">
        <v>0</v>
      </c>
      <c r="F46" s="15">
        <v>0</v>
      </c>
      <c r="G46" s="15">
        <v>1321</v>
      </c>
    </row>
    <row r="47" spans="1:7" ht="12.75">
      <c r="A47" s="11"/>
      <c r="B47" s="25"/>
      <c r="C47" s="13" t="s">
        <v>41</v>
      </c>
      <c r="D47" s="14" t="s">
        <v>42</v>
      </c>
      <c r="E47" s="15">
        <v>50</v>
      </c>
      <c r="F47" s="15">
        <v>50</v>
      </c>
      <c r="G47" s="15">
        <v>142</v>
      </c>
    </row>
    <row r="48" spans="1:7" ht="12.75">
      <c r="A48" s="11"/>
      <c r="B48" s="25"/>
      <c r="C48" s="13" t="s">
        <v>20</v>
      </c>
      <c r="D48" s="14" t="s">
        <v>21</v>
      </c>
      <c r="E48" s="15">
        <v>0</v>
      </c>
      <c r="F48" s="15">
        <v>73</v>
      </c>
      <c r="G48" s="15">
        <v>81</v>
      </c>
    </row>
    <row r="49" spans="1:7" ht="12.75">
      <c r="A49" s="11"/>
      <c r="B49" s="25"/>
      <c r="C49" s="13" t="s">
        <v>22</v>
      </c>
      <c r="D49" s="14" t="s">
        <v>23</v>
      </c>
      <c r="E49" s="15">
        <v>200</v>
      </c>
      <c r="F49" s="15">
        <v>273</v>
      </c>
      <c r="G49" s="15">
        <v>113</v>
      </c>
    </row>
    <row r="50" spans="1:7" ht="13.5" thickBot="1">
      <c r="A50" s="11"/>
      <c r="B50" s="25"/>
      <c r="C50" s="13" t="s">
        <v>50</v>
      </c>
      <c r="D50" s="14" t="s">
        <v>51</v>
      </c>
      <c r="E50" s="15">
        <v>100</v>
      </c>
      <c r="F50" s="15">
        <v>100</v>
      </c>
      <c r="G50" s="15">
        <v>173</v>
      </c>
    </row>
    <row r="51" spans="1:7" ht="13.5" thickBot="1">
      <c r="A51" s="17"/>
      <c r="B51" s="26"/>
      <c r="C51" s="19" t="s">
        <v>13</v>
      </c>
      <c r="D51" s="20"/>
      <c r="E51" s="21">
        <f>SUM(E44:E50)</f>
        <v>2000</v>
      </c>
      <c r="F51" s="21">
        <f>SUM(F44:F50)</f>
        <v>2146</v>
      </c>
      <c r="G51" s="21">
        <f>SUM(G44:G50)</f>
        <v>4251</v>
      </c>
    </row>
    <row r="52" spans="1:7" ht="12.75">
      <c r="A52" s="23">
        <v>2040</v>
      </c>
      <c r="B52" s="37" t="s">
        <v>52</v>
      </c>
      <c r="C52" s="38">
        <v>2212</v>
      </c>
      <c r="D52" s="39" t="s">
        <v>53</v>
      </c>
      <c r="E52" s="40">
        <v>0</v>
      </c>
      <c r="F52" s="40">
        <v>0</v>
      </c>
      <c r="G52" s="40">
        <v>652</v>
      </c>
    </row>
    <row r="53" spans="1:7" ht="13.5" thickBot="1">
      <c r="A53" s="27"/>
      <c r="B53" s="41"/>
      <c r="C53" s="42">
        <v>2329</v>
      </c>
      <c r="D53" s="43" t="s">
        <v>23</v>
      </c>
      <c r="E53" s="44">
        <v>0</v>
      </c>
      <c r="F53" s="44">
        <v>86</v>
      </c>
      <c r="G53" s="44">
        <v>190</v>
      </c>
    </row>
    <row r="54" spans="1:7" ht="13.5" thickBot="1">
      <c r="A54" s="45"/>
      <c r="B54" s="46"/>
      <c r="C54" s="19" t="s">
        <v>13</v>
      </c>
      <c r="D54" s="20"/>
      <c r="E54" s="47">
        <f>SUM(E52:E53)</f>
        <v>0</v>
      </c>
      <c r="F54" s="47">
        <f>SUM(F52:F53)</f>
        <v>86</v>
      </c>
      <c r="G54" s="47">
        <f>SUM(G52:G53)</f>
        <v>842</v>
      </c>
    </row>
    <row r="55" spans="1:7" ht="12.75">
      <c r="A55" s="23" t="s">
        <v>54</v>
      </c>
      <c r="B55" s="24" t="s">
        <v>55</v>
      </c>
      <c r="C55" s="48" t="s">
        <v>16</v>
      </c>
      <c r="D55" s="49" t="s">
        <v>17</v>
      </c>
      <c r="E55" s="50">
        <v>1000</v>
      </c>
      <c r="F55" s="50">
        <v>1000</v>
      </c>
      <c r="G55" s="50">
        <v>1391</v>
      </c>
    </row>
    <row r="56" spans="1:7" ht="13.5" thickBot="1">
      <c r="A56" s="11"/>
      <c r="B56" s="25"/>
      <c r="C56" s="13" t="s">
        <v>20</v>
      </c>
      <c r="D56" s="14" t="s">
        <v>21</v>
      </c>
      <c r="E56" s="15">
        <v>0</v>
      </c>
      <c r="F56" s="15">
        <v>32</v>
      </c>
      <c r="G56" s="15">
        <v>33</v>
      </c>
    </row>
    <row r="57" spans="1:7" ht="13.5" thickBot="1">
      <c r="A57" s="17"/>
      <c r="B57" s="26"/>
      <c r="C57" s="19" t="s">
        <v>13</v>
      </c>
      <c r="D57" s="20"/>
      <c r="E57" s="21">
        <f>SUM(E55:E56)</f>
        <v>1000</v>
      </c>
      <c r="F57" s="21">
        <f>SUM(F55:F56)</f>
        <v>1032</v>
      </c>
      <c r="G57" s="21">
        <f>SUM(G55:G56)</f>
        <v>1424</v>
      </c>
    </row>
    <row r="58" spans="1:7" ht="12.75">
      <c r="A58" s="23" t="s">
        <v>56</v>
      </c>
      <c r="B58" s="24" t="s">
        <v>57</v>
      </c>
      <c r="C58" s="13" t="s">
        <v>58</v>
      </c>
      <c r="D58" s="14" t="s">
        <v>59</v>
      </c>
      <c r="E58" s="15">
        <v>0</v>
      </c>
      <c r="F58" s="15">
        <v>0</v>
      </c>
      <c r="G58" s="15">
        <v>6</v>
      </c>
    </row>
    <row r="59" spans="1:7" ht="13.5" thickBot="1">
      <c r="A59" s="11"/>
      <c r="B59" s="25"/>
      <c r="C59" s="13" t="s">
        <v>60</v>
      </c>
      <c r="D59" s="14" t="s">
        <v>61</v>
      </c>
      <c r="E59" s="15">
        <v>8000</v>
      </c>
      <c r="F59" s="15">
        <v>8000</v>
      </c>
      <c r="G59" s="15">
        <v>11717</v>
      </c>
    </row>
    <row r="60" spans="1:7" ht="13.5" thickBot="1">
      <c r="A60" s="17"/>
      <c r="B60" s="26"/>
      <c r="C60" s="19" t="s">
        <v>13</v>
      </c>
      <c r="D60" s="20"/>
      <c r="E60" s="21">
        <f>SUM(E58:E59)</f>
        <v>8000</v>
      </c>
      <c r="F60" s="21">
        <f>SUM(F58:F59)</f>
        <v>8000</v>
      </c>
      <c r="G60" s="21">
        <f>SUM(G58:G59)</f>
        <v>11723</v>
      </c>
    </row>
    <row r="61" spans="1:7" ht="12.75">
      <c r="A61" s="23" t="s">
        <v>62</v>
      </c>
      <c r="B61" s="24" t="s">
        <v>63</v>
      </c>
      <c r="C61" s="13" t="s">
        <v>64</v>
      </c>
      <c r="D61" s="14" t="s">
        <v>65</v>
      </c>
      <c r="E61" s="15">
        <v>700</v>
      </c>
      <c r="F61" s="15">
        <v>700</v>
      </c>
      <c r="G61" s="15">
        <v>4254</v>
      </c>
    </row>
    <row r="62" spans="1:7" ht="12.75">
      <c r="A62" s="11"/>
      <c r="B62" s="25"/>
      <c r="C62" s="13" t="s">
        <v>47</v>
      </c>
      <c r="D62" s="14" t="s">
        <v>48</v>
      </c>
      <c r="E62" s="15">
        <v>8000</v>
      </c>
      <c r="F62" s="15">
        <v>8000</v>
      </c>
      <c r="G62" s="15">
        <v>7626</v>
      </c>
    </row>
    <row r="63" spans="1:7" ht="12.75">
      <c r="A63" s="11"/>
      <c r="B63" s="25"/>
      <c r="C63" s="13" t="s">
        <v>18</v>
      </c>
      <c r="D63" s="14" t="s">
        <v>19</v>
      </c>
      <c r="E63" s="15">
        <v>1000</v>
      </c>
      <c r="F63" s="15">
        <v>1000</v>
      </c>
      <c r="G63" s="15">
        <v>1223</v>
      </c>
    </row>
    <row r="64" spans="1:7" ht="12.75">
      <c r="A64" s="11"/>
      <c r="B64" s="25"/>
      <c r="C64" s="13">
        <v>2212</v>
      </c>
      <c r="D64" s="14" t="s">
        <v>53</v>
      </c>
      <c r="E64" s="15">
        <v>0</v>
      </c>
      <c r="F64" s="15">
        <v>0</v>
      </c>
      <c r="G64" s="15">
        <v>2</v>
      </c>
    </row>
    <row r="65" spans="1:7" ht="13.5" thickBot="1">
      <c r="A65" s="11"/>
      <c r="B65" s="25"/>
      <c r="C65" s="13" t="s">
        <v>58</v>
      </c>
      <c r="D65" s="14" t="s">
        <v>59</v>
      </c>
      <c r="E65" s="15">
        <v>8000</v>
      </c>
      <c r="F65" s="15">
        <v>8000</v>
      </c>
      <c r="G65" s="15">
        <v>5123</v>
      </c>
    </row>
    <row r="66" spans="1:7" ht="13.5" thickBot="1">
      <c r="A66" s="17"/>
      <c r="B66" s="26"/>
      <c r="C66" s="19" t="s">
        <v>13</v>
      </c>
      <c r="D66" s="20"/>
      <c r="E66" s="21">
        <f>SUM(E61:E65)</f>
        <v>17700</v>
      </c>
      <c r="F66" s="21">
        <f>SUM(F61:F65)</f>
        <v>17700</v>
      </c>
      <c r="G66" s="21">
        <f>SUM(G61:G65)</f>
        <v>18228</v>
      </c>
    </row>
    <row r="67" spans="1:7" ht="12.75">
      <c r="A67" s="23" t="s">
        <v>66</v>
      </c>
      <c r="B67" s="24" t="s">
        <v>67</v>
      </c>
      <c r="C67" s="13" t="s">
        <v>34</v>
      </c>
      <c r="D67" s="14" t="s">
        <v>35</v>
      </c>
      <c r="E67" s="15">
        <v>420</v>
      </c>
      <c r="F67" s="15">
        <v>420</v>
      </c>
      <c r="G67" s="15">
        <v>478</v>
      </c>
    </row>
    <row r="68" spans="1:7" ht="12.75">
      <c r="A68" s="11"/>
      <c r="B68" s="25"/>
      <c r="C68" s="13" t="s">
        <v>68</v>
      </c>
      <c r="D68" s="14" t="s">
        <v>53</v>
      </c>
      <c r="E68" s="15">
        <v>500</v>
      </c>
      <c r="F68" s="15">
        <v>500</v>
      </c>
      <c r="G68" s="15">
        <v>568</v>
      </c>
    </row>
    <row r="69" spans="1:7" ht="13.5" thickBot="1">
      <c r="A69" s="11"/>
      <c r="B69" s="25"/>
      <c r="C69" s="13" t="s">
        <v>20</v>
      </c>
      <c r="D69" s="14" t="s">
        <v>21</v>
      </c>
      <c r="E69" s="15">
        <v>0</v>
      </c>
      <c r="F69" s="15">
        <v>7</v>
      </c>
      <c r="G69" s="15">
        <v>22</v>
      </c>
    </row>
    <row r="70" spans="1:7" ht="13.5" thickBot="1">
      <c r="A70" s="17"/>
      <c r="B70" s="26"/>
      <c r="C70" s="19" t="s">
        <v>13</v>
      </c>
      <c r="D70" s="20"/>
      <c r="E70" s="21">
        <f>SUM(E67:E69)</f>
        <v>920</v>
      </c>
      <c r="F70" s="21">
        <f>SUM(F67:F69)</f>
        <v>927</v>
      </c>
      <c r="G70" s="21">
        <f>SUM(G67:G69)</f>
        <v>1068</v>
      </c>
    </row>
    <row r="71" spans="1:7" ht="12.75">
      <c r="A71" s="29"/>
      <c r="B71" s="30"/>
      <c r="C71" s="31"/>
      <c r="D71" s="29"/>
      <c r="E71" s="32"/>
      <c r="F71" s="32"/>
      <c r="G71" s="32"/>
    </row>
    <row r="72" spans="1:7" ht="12.75">
      <c r="A72" s="33"/>
      <c r="B72" s="34"/>
      <c r="C72" s="35"/>
      <c r="D72" s="33"/>
      <c r="E72" s="36"/>
      <c r="F72" s="36"/>
      <c r="G72" s="36"/>
    </row>
    <row r="73" spans="1:7" ht="12.75">
      <c r="A73" s="33"/>
      <c r="B73" s="34"/>
      <c r="C73" s="35"/>
      <c r="D73" s="33"/>
      <c r="E73" s="36"/>
      <c r="F73" s="36"/>
      <c r="G73" s="36"/>
    </row>
    <row r="74" spans="1:7" ht="12.75">
      <c r="A74" s="33"/>
      <c r="B74" s="34"/>
      <c r="C74" s="35"/>
      <c r="D74" s="33"/>
      <c r="E74" s="36"/>
      <c r="F74" s="36"/>
      <c r="G74" s="36"/>
    </row>
    <row r="75" spans="1:7" ht="12.75">
      <c r="A75" s="33"/>
      <c r="B75" s="34"/>
      <c r="C75" s="35"/>
      <c r="D75" s="33"/>
      <c r="E75" s="36"/>
      <c r="F75" s="36"/>
      <c r="G75" s="36"/>
    </row>
    <row r="76" spans="1:7" ht="12.75">
      <c r="A76" s="33"/>
      <c r="B76" s="34"/>
      <c r="C76" s="35"/>
      <c r="D76" s="33"/>
      <c r="E76" s="36"/>
      <c r="F76" s="36"/>
      <c r="G76" s="36"/>
    </row>
    <row r="77" spans="1:7" ht="12.75">
      <c r="A77" s="33"/>
      <c r="B77" s="34"/>
      <c r="C77" s="35"/>
      <c r="D77" s="33"/>
      <c r="E77" s="36"/>
      <c r="F77" s="36"/>
      <c r="G77" s="36"/>
    </row>
    <row r="78" spans="1:7" ht="16.5" thickBot="1">
      <c r="A78" s="33"/>
      <c r="B78" s="34"/>
      <c r="C78" s="35"/>
      <c r="D78" s="33"/>
      <c r="E78" s="36"/>
      <c r="F78" s="36"/>
      <c r="G78" s="3" t="s">
        <v>1</v>
      </c>
    </row>
    <row r="79" spans="1:7" ht="12.75">
      <c r="A79" s="4" t="s">
        <v>2</v>
      </c>
      <c r="B79" s="5" t="s">
        <v>3</v>
      </c>
      <c r="C79" s="5" t="s">
        <v>4</v>
      </c>
      <c r="D79" s="6" t="s">
        <v>5</v>
      </c>
      <c r="E79" s="6" t="s">
        <v>6</v>
      </c>
      <c r="F79" s="6" t="s">
        <v>7</v>
      </c>
      <c r="G79" s="7" t="s">
        <v>8</v>
      </c>
    </row>
    <row r="80" spans="1:7" ht="13.5" thickBot="1">
      <c r="A80" s="8"/>
      <c r="B80" s="9"/>
      <c r="C80" s="9"/>
      <c r="D80" s="9"/>
      <c r="E80" s="9"/>
      <c r="F80" s="9"/>
      <c r="G80" s="10"/>
    </row>
    <row r="81" spans="1:7" ht="12.75">
      <c r="A81" s="23" t="s">
        <v>69</v>
      </c>
      <c r="B81" s="24" t="s">
        <v>70</v>
      </c>
      <c r="C81" s="13" t="s">
        <v>71</v>
      </c>
      <c r="D81" s="14" t="s">
        <v>72</v>
      </c>
      <c r="E81" s="15">
        <v>1600</v>
      </c>
      <c r="F81" s="15">
        <v>1600</v>
      </c>
      <c r="G81" s="15">
        <v>1561</v>
      </c>
    </row>
    <row r="82" spans="1:7" ht="12.75">
      <c r="A82" s="11"/>
      <c r="B82" s="25"/>
      <c r="C82" s="13" t="s">
        <v>73</v>
      </c>
      <c r="D82" s="14" t="s">
        <v>74</v>
      </c>
      <c r="E82" s="15">
        <v>10000</v>
      </c>
      <c r="F82" s="15">
        <v>11000</v>
      </c>
      <c r="G82" s="15">
        <v>10247</v>
      </c>
    </row>
    <row r="83" spans="1:7" ht="12.75">
      <c r="A83" s="11"/>
      <c r="B83" s="25"/>
      <c r="C83" s="13" t="s">
        <v>75</v>
      </c>
      <c r="D83" s="14" t="s">
        <v>76</v>
      </c>
      <c r="E83" s="15">
        <v>30240</v>
      </c>
      <c r="F83" s="15">
        <v>20240</v>
      </c>
      <c r="G83" s="15">
        <v>18007</v>
      </c>
    </row>
    <row r="84" spans="1:7" ht="12.75">
      <c r="A84" s="11"/>
      <c r="B84" s="25"/>
      <c r="C84" s="13" t="s">
        <v>77</v>
      </c>
      <c r="D84" s="14" t="s">
        <v>78</v>
      </c>
      <c r="E84" s="15">
        <v>4200</v>
      </c>
      <c r="F84" s="15">
        <v>4200</v>
      </c>
      <c r="G84" s="15">
        <v>2527</v>
      </c>
    </row>
    <row r="85" spans="1:7" ht="12.75">
      <c r="A85" s="11"/>
      <c r="B85" s="25"/>
      <c r="C85" s="13" t="s">
        <v>34</v>
      </c>
      <c r="D85" s="14" t="s">
        <v>35</v>
      </c>
      <c r="E85" s="15">
        <v>4000</v>
      </c>
      <c r="F85" s="15">
        <v>4000</v>
      </c>
      <c r="G85" s="15">
        <v>1294</v>
      </c>
    </row>
    <row r="86" spans="1:7" ht="12.75">
      <c r="A86" s="11"/>
      <c r="B86" s="25"/>
      <c r="C86" s="13" t="s">
        <v>79</v>
      </c>
      <c r="D86" s="14" t="s">
        <v>80</v>
      </c>
      <c r="E86" s="15">
        <v>26000</v>
      </c>
      <c r="F86" s="15">
        <v>26000</v>
      </c>
      <c r="G86" s="15">
        <v>20977</v>
      </c>
    </row>
    <row r="87" spans="1:7" ht="12.75">
      <c r="A87" s="11"/>
      <c r="B87" s="25"/>
      <c r="C87" s="13">
        <v>2123</v>
      </c>
      <c r="D87" s="14" t="s">
        <v>81</v>
      </c>
      <c r="E87" s="15">
        <v>0</v>
      </c>
      <c r="F87" s="15">
        <v>0</v>
      </c>
      <c r="G87" s="15">
        <v>22</v>
      </c>
    </row>
    <row r="88" spans="1:7" ht="12.75">
      <c r="A88" s="11"/>
      <c r="B88" s="25"/>
      <c r="C88" s="13" t="s">
        <v>18</v>
      </c>
      <c r="D88" s="14" t="s">
        <v>19</v>
      </c>
      <c r="E88" s="15">
        <v>1400</v>
      </c>
      <c r="F88" s="15">
        <v>1814</v>
      </c>
      <c r="G88" s="15">
        <v>4295</v>
      </c>
    </row>
    <row r="89" spans="1:7" ht="12.75">
      <c r="A89" s="11"/>
      <c r="B89" s="25"/>
      <c r="C89" s="13" t="s">
        <v>82</v>
      </c>
      <c r="D89" s="14" t="s">
        <v>83</v>
      </c>
      <c r="E89" s="15">
        <v>1000</v>
      </c>
      <c r="F89" s="15">
        <v>1000</v>
      </c>
      <c r="G89" s="15">
        <v>923</v>
      </c>
    </row>
    <row r="90" spans="1:7" ht="12.75">
      <c r="A90" s="11"/>
      <c r="B90" s="25"/>
      <c r="C90" s="13">
        <v>2212</v>
      </c>
      <c r="D90" s="14" t="s">
        <v>53</v>
      </c>
      <c r="E90" s="15">
        <v>0</v>
      </c>
      <c r="F90" s="15">
        <v>0</v>
      </c>
      <c r="G90" s="15">
        <v>1</v>
      </c>
    </row>
    <row r="91" spans="1:7" ht="12.75">
      <c r="A91" s="11"/>
      <c r="B91" s="25"/>
      <c r="C91" s="13" t="s">
        <v>84</v>
      </c>
      <c r="D91" s="14" t="s">
        <v>85</v>
      </c>
      <c r="E91" s="15">
        <v>100</v>
      </c>
      <c r="F91" s="15">
        <v>100</v>
      </c>
      <c r="G91" s="15">
        <v>0</v>
      </c>
    </row>
    <row r="92" spans="1:7" ht="12.75">
      <c r="A92" s="11"/>
      <c r="B92" s="25"/>
      <c r="C92" s="13" t="s">
        <v>28</v>
      </c>
      <c r="D92" s="14" t="s">
        <v>29</v>
      </c>
      <c r="E92" s="15">
        <v>0</v>
      </c>
      <c r="F92" s="15">
        <v>377</v>
      </c>
      <c r="G92" s="15">
        <v>378</v>
      </c>
    </row>
    <row r="93" spans="1:7" ht="12.75">
      <c r="A93" s="11"/>
      <c r="B93" s="25"/>
      <c r="C93" s="13">
        <v>2321</v>
      </c>
      <c r="D93" s="14" t="s">
        <v>86</v>
      </c>
      <c r="E93" s="15">
        <v>0</v>
      </c>
      <c r="F93" s="15">
        <v>352</v>
      </c>
      <c r="G93" s="15">
        <v>352</v>
      </c>
    </row>
    <row r="94" spans="1:7" ht="12.75">
      <c r="A94" s="11"/>
      <c r="B94" s="25"/>
      <c r="C94" s="13" t="s">
        <v>20</v>
      </c>
      <c r="D94" s="14" t="s">
        <v>21</v>
      </c>
      <c r="E94" s="15">
        <v>100</v>
      </c>
      <c r="F94" s="15">
        <v>150</v>
      </c>
      <c r="G94" s="15">
        <v>370</v>
      </c>
    </row>
    <row r="95" spans="1:7" ht="12.75">
      <c r="A95" s="11"/>
      <c r="B95" s="25"/>
      <c r="C95" s="13" t="s">
        <v>22</v>
      </c>
      <c r="D95" s="14" t="s">
        <v>23</v>
      </c>
      <c r="E95" s="15">
        <v>20</v>
      </c>
      <c r="F95" s="15">
        <v>22</v>
      </c>
      <c r="G95" s="15">
        <v>14</v>
      </c>
    </row>
    <row r="96" spans="1:7" ht="12.75">
      <c r="A96" s="11"/>
      <c r="B96" s="25"/>
      <c r="C96" s="13" t="s">
        <v>87</v>
      </c>
      <c r="D96" s="14" t="s">
        <v>88</v>
      </c>
      <c r="E96" s="15">
        <v>93</v>
      </c>
      <c r="F96" s="15">
        <v>93</v>
      </c>
      <c r="G96" s="15">
        <v>94</v>
      </c>
    </row>
    <row r="97" spans="1:7" ht="12.75">
      <c r="A97" s="11"/>
      <c r="B97" s="25"/>
      <c r="C97" s="13" t="s">
        <v>89</v>
      </c>
      <c r="D97" s="14" t="s">
        <v>90</v>
      </c>
      <c r="E97" s="15">
        <v>829</v>
      </c>
      <c r="F97" s="15">
        <v>829</v>
      </c>
      <c r="G97" s="15">
        <v>829</v>
      </c>
    </row>
    <row r="98" spans="1:7" ht="12.75">
      <c r="A98" s="11"/>
      <c r="B98" s="25"/>
      <c r="C98" s="13" t="s">
        <v>91</v>
      </c>
      <c r="D98" s="14" t="s">
        <v>92</v>
      </c>
      <c r="E98" s="15">
        <v>0</v>
      </c>
      <c r="F98" s="15">
        <v>5364</v>
      </c>
      <c r="G98" s="15">
        <v>5364</v>
      </c>
    </row>
    <row r="99" spans="1:7" ht="12.75">
      <c r="A99" s="11"/>
      <c r="B99" s="25"/>
      <c r="C99" s="13" t="s">
        <v>93</v>
      </c>
      <c r="D99" s="14" t="s">
        <v>94</v>
      </c>
      <c r="E99" s="15">
        <v>24179</v>
      </c>
      <c r="F99" s="15">
        <v>24179</v>
      </c>
      <c r="G99" s="15">
        <v>24179</v>
      </c>
    </row>
    <row r="100" spans="1:7" ht="12.75">
      <c r="A100" s="11"/>
      <c r="B100" s="25"/>
      <c r="C100" s="13" t="s">
        <v>95</v>
      </c>
      <c r="D100" s="14" t="s">
        <v>96</v>
      </c>
      <c r="E100" s="15">
        <v>0</v>
      </c>
      <c r="F100" s="15">
        <v>105546</v>
      </c>
      <c r="G100" s="15">
        <v>105540</v>
      </c>
    </row>
    <row r="101" spans="1:7" ht="12.75">
      <c r="A101" s="11"/>
      <c r="B101" s="25"/>
      <c r="C101" s="13" t="s">
        <v>97</v>
      </c>
      <c r="D101" s="14" t="s">
        <v>98</v>
      </c>
      <c r="E101" s="15">
        <v>88634</v>
      </c>
      <c r="F101" s="15">
        <v>92607</v>
      </c>
      <c r="G101" s="15">
        <v>92604</v>
      </c>
    </row>
    <row r="102" spans="1:7" ht="12.75">
      <c r="A102" s="11"/>
      <c r="B102" s="25"/>
      <c r="C102" s="13" t="s">
        <v>99</v>
      </c>
      <c r="D102" s="14" t="s">
        <v>100</v>
      </c>
      <c r="E102" s="15">
        <v>0</v>
      </c>
      <c r="F102" s="15">
        <v>995</v>
      </c>
      <c r="G102" s="15">
        <v>988</v>
      </c>
    </row>
    <row r="103" spans="1:7" ht="12.75">
      <c r="A103" s="11"/>
      <c r="B103" s="25"/>
      <c r="C103" s="13" t="s">
        <v>101</v>
      </c>
      <c r="D103" s="14" t="s">
        <v>102</v>
      </c>
      <c r="E103" s="15">
        <v>55000</v>
      </c>
      <c r="F103" s="15">
        <v>60000</v>
      </c>
      <c r="G103" s="15">
        <v>60000</v>
      </c>
    </row>
    <row r="104" spans="1:7" ht="12.75">
      <c r="A104" s="11"/>
      <c r="B104" s="25"/>
      <c r="C104" s="13">
        <v>4152</v>
      </c>
      <c r="D104" s="14" t="s">
        <v>103</v>
      </c>
      <c r="E104" s="15">
        <v>0</v>
      </c>
      <c r="F104" s="15">
        <v>392</v>
      </c>
      <c r="G104" s="15">
        <v>392</v>
      </c>
    </row>
    <row r="105" spans="1:7" ht="12.75">
      <c r="A105" s="11"/>
      <c r="B105" s="25"/>
      <c r="C105" s="13">
        <v>4213</v>
      </c>
      <c r="D105" s="14" t="s">
        <v>104</v>
      </c>
      <c r="E105" s="15">
        <v>0</v>
      </c>
      <c r="F105" s="15">
        <v>800</v>
      </c>
      <c r="G105" s="15">
        <v>800</v>
      </c>
    </row>
    <row r="106" spans="1:7" ht="12.75">
      <c r="A106" s="11"/>
      <c r="B106" s="25"/>
      <c r="C106" s="13" t="s">
        <v>105</v>
      </c>
      <c r="D106" s="14" t="s">
        <v>106</v>
      </c>
      <c r="E106" s="15">
        <v>0</v>
      </c>
      <c r="F106" s="15">
        <v>4020</v>
      </c>
      <c r="G106" s="15">
        <v>4020</v>
      </c>
    </row>
    <row r="107" spans="1:7" ht="12.75">
      <c r="A107" s="11"/>
      <c r="B107" s="25"/>
      <c r="C107" s="13" t="s">
        <v>107</v>
      </c>
      <c r="D107" s="14" t="s">
        <v>108</v>
      </c>
      <c r="E107" s="15">
        <v>0</v>
      </c>
      <c r="F107" s="15">
        <v>20136</v>
      </c>
      <c r="G107" s="15">
        <v>20120</v>
      </c>
    </row>
    <row r="108" spans="1:7" ht="13.5" thickBot="1">
      <c r="A108" s="11"/>
      <c r="B108" s="25"/>
      <c r="C108" s="51">
        <v>4232</v>
      </c>
      <c r="D108" s="14" t="s">
        <v>109</v>
      </c>
      <c r="E108" s="52">
        <v>0</v>
      </c>
      <c r="F108" s="52">
        <v>339</v>
      </c>
      <c r="G108" s="52">
        <v>338</v>
      </c>
    </row>
    <row r="109" spans="1:7" ht="13.5" thickBot="1">
      <c r="A109" s="17"/>
      <c r="B109" s="26"/>
      <c r="C109" s="19" t="s">
        <v>13</v>
      </c>
      <c r="D109" s="20"/>
      <c r="E109" s="21">
        <f>SUM(E81:E108)</f>
        <v>247395</v>
      </c>
      <c r="F109" s="21">
        <f>SUM(F81:F108)</f>
        <v>386155</v>
      </c>
      <c r="G109" s="21">
        <f>SUM(G81:G108)</f>
        <v>376236</v>
      </c>
    </row>
    <row r="110" spans="1:7" ht="13.5" thickBot="1">
      <c r="A110" s="53" t="s">
        <v>110</v>
      </c>
      <c r="B110" s="54"/>
      <c r="C110" s="54"/>
      <c r="D110" s="55"/>
      <c r="E110" s="21">
        <f>E9+E14+E16+E18+E22+E24+E26+E32+E34+E51+E57+E60+E66+E70+E109</f>
        <v>289592</v>
      </c>
      <c r="F110" s="21">
        <f>F9+F14+F16+F18+F22+F24+F26+F32+F34+F51+F54+F57+F60+F66+F70+F109</f>
        <v>429340</v>
      </c>
      <c r="G110" s="21">
        <f>G9+G14+G16+G18+G22+G24+G26+G32+G34+G51+G54+G57+G60+G66+G70+G109</f>
        <v>896590</v>
      </c>
    </row>
    <row r="111" spans="1:7" ht="13.5" thickBot="1">
      <c r="A111" s="53" t="s">
        <v>111</v>
      </c>
      <c r="B111" s="54"/>
      <c r="C111" s="54"/>
      <c r="D111" s="55"/>
      <c r="E111" s="21">
        <f>-E9</f>
        <v>-8188</v>
      </c>
      <c r="F111" s="21">
        <f>-F9</f>
        <v>-8188</v>
      </c>
      <c r="G111" s="21">
        <f>-G9</f>
        <v>-478022</v>
      </c>
    </row>
    <row r="112" spans="1:7" ht="13.5" thickBot="1">
      <c r="A112" s="56" t="s">
        <v>112</v>
      </c>
      <c r="B112" s="57"/>
      <c r="C112" s="57"/>
      <c r="D112" s="58"/>
      <c r="E112" s="59">
        <f>E110+E111</f>
        <v>281404</v>
      </c>
      <c r="F112" s="59">
        <f>F110+F111</f>
        <v>421152</v>
      </c>
      <c r="G112" s="59">
        <f>G110+G111</f>
        <v>418568</v>
      </c>
    </row>
  </sheetData>
  <mergeCells count="72">
    <mergeCell ref="A52:A54"/>
    <mergeCell ref="B52:B54"/>
    <mergeCell ref="C54:D54"/>
    <mergeCell ref="B61:B66"/>
    <mergeCell ref="A67:A70"/>
    <mergeCell ref="B67:B70"/>
    <mergeCell ref="A55:A57"/>
    <mergeCell ref="B55:B57"/>
    <mergeCell ref="A58:A60"/>
    <mergeCell ref="B58:B60"/>
    <mergeCell ref="A33:A34"/>
    <mergeCell ref="B33:B34"/>
    <mergeCell ref="A44:A51"/>
    <mergeCell ref="B44:B51"/>
    <mergeCell ref="A42:A43"/>
    <mergeCell ref="B42:B43"/>
    <mergeCell ref="A25:A26"/>
    <mergeCell ref="B25:B26"/>
    <mergeCell ref="A27:A32"/>
    <mergeCell ref="B27:B32"/>
    <mergeCell ref="A19:A22"/>
    <mergeCell ref="B19:B22"/>
    <mergeCell ref="A23:A24"/>
    <mergeCell ref="B23:B24"/>
    <mergeCell ref="A15:A16"/>
    <mergeCell ref="B15:B16"/>
    <mergeCell ref="A17:A18"/>
    <mergeCell ref="B17:B18"/>
    <mergeCell ref="A7:A9"/>
    <mergeCell ref="B7:B9"/>
    <mergeCell ref="A10:A14"/>
    <mergeCell ref="B10:B14"/>
    <mergeCell ref="A110:D110"/>
    <mergeCell ref="A111:D111"/>
    <mergeCell ref="A112:D112"/>
    <mergeCell ref="C60:D60"/>
    <mergeCell ref="C66:D66"/>
    <mergeCell ref="C70:D70"/>
    <mergeCell ref="C109:D109"/>
    <mergeCell ref="A81:A109"/>
    <mergeCell ref="B81:B109"/>
    <mergeCell ref="A61:A66"/>
    <mergeCell ref="C34:D34"/>
    <mergeCell ref="C51:D51"/>
    <mergeCell ref="C57:D57"/>
    <mergeCell ref="C22:D22"/>
    <mergeCell ref="C24:D24"/>
    <mergeCell ref="C26:D26"/>
    <mergeCell ref="C32:D32"/>
    <mergeCell ref="C42:C43"/>
    <mergeCell ref="D42:D43"/>
    <mergeCell ref="C9:D9"/>
    <mergeCell ref="C14:D14"/>
    <mergeCell ref="C16:D16"/>
    <mergeCell ref="C18:D18"/>
    <mergeCell ref="E5:E6"/>
    <mergeCell ref="F5:F6"/>
    <mergeCell ref="G5:G6"/>
    <mergeCell ref="A5:A6"/>
    <mergeCell ref="B5:B6"/>
    <mergeCell ref="C5:C6"/>
    <mergeCell ref="D5:D6"/>
    <mergeCell ref="E42:E43"/>
    <mergeCell ref="F42:F43"/>
    <mergeCell ref="G42:G43"/>
    <mergeCell ref="A79:A80"/>
    <mergeCell ref="B79:B80"/>
    <mergeCell ref="C79:C80"/>
    <mergeCell ref="D79:D80"/>
    <mergeCell ref="E79:E80"/>
    <mergeCell ref="F79:F80"/>
    <mergeCell ref="G79:G80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2012-06-11T06:11:17Z</dcterms:created>
  <dcterms:modified xsi:type="dcterms:W3CDTF">2012-06-11T06:11:52Z</dcterms:modified>
  <cp:category/>
  <cp:version/>
  <cp:contentType/>
  <cp:contentStatus/>
</cp:coreProperties>
</file>