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8325" activeTab="0"/>
  </bookViews>
  <sheets>
    <sheet name="Rejstřík" sheetId="1" r:id="rId1"/>
  </sheets>
  <definedNames/>
  <calcPr fullCalcOnLoad="1"/>
</workbook>
</file>

<file path=xl/sharedStrings.xml><?xml version="1.0" encoding="utf-8"?>
<sst xmlns="http://schemas.openxmlformats.org/spreadsheetml/2006/main" count="227" uniqueCount="117">
  <si>
    <t>Č. RO</t>
  </si>
  <si>
    <t>Text</t>
  </si>
  <si>
    <t>Usnesení</t>
  </si>
  <si>
    <t>účelový</t>
  </si>
  <si>
    <t>Datum</t>
  </si>
  <si>
    <t>RM Statut</t>
  </si>
  <si>
    <t xml:space="preserve">   RMOb/ZMOb</t>
  </si>
  <si>
    <t>ZMOb</t>
  </si>
  <si>
    <t>Rozpočtová úprava</t>
  </si>
  <si>
    <t>RMOb/ZMOb</t>
  </si>
  <si>
    <t>zdroj</t>
  </si>
  <si>
    <t>přesuny</t>
  </si>
  <si>
    <t>z (ORJ)</t>
  </si>
  <si>
    <t>na (ORJ)</t>
  </si>
  <si>
    <t>schválení</t>
  </si>
  <si>
    <t>Transfery</t>
  </si>
  <si>
    <t>Úprava mezi položkami</t>
  </si>
  <si>
    <t>Zvýšení příjmů na dokrytí výdajů</t>
  </si>
  <si>
    <t>1010,1060,3020</t>
  </si>
  <si>
    <t>1040,1050,1060,3020</t>
  </si>
  <si>
    <t>Peněžitý dar</t>
  </si>
  <si>
    <t>2826/39/09</t>
  </si>
  <si>
    <t>Dotace na sociální dávky</t>
  </si>
  <si>
    <t>2894/40/09</t>
  </si>
  <si>
    <t>Zvýšení dotace na žáka</t>
  </si>
  <si>
    <t>12.3.2009</t>
  </si>
  <si>
    <t>2010, 1060</t>
  </si>
  <si>
    <t>I. čtvrtletí roku 2009</t>
  </si>
  <si>
    <t>Investiční dotace z rozpočtu SMO</t>
  </si>
  <si>
    <t>Neinvestiční dotace ze SR</t>
  </si>
  <si>
    <t>Úpravy mezi položkami</t>
  </si>
  <si>
    <t>1230,1010,1060,1230</t>
  </si>
  <si>
    <t>5020,6011,6012</t>
  </si>
  <si>
    <t>5020,1040,1010,1060</t>
  </si>
  <si>
    <t>1230,1240,6011,6012</t>
  </si>
  <si>
    <t>2990/41/09</t>
  </si>
  <si>
    <t>3074/42/09</t>
  </si>
  <si>
    <t>Snížení příjmů</t>
  </si>
  <si>
    <t>1060,1010, 6012</t>
  </si>
  <si>
    <t>1060,1050,6012</t>
  </si>
  <si>
    <t>Dotace z rozpočtu MSK</t>
  </si>
  <si>
    <t>3155/43/09</t>
  </si>
  <si>
    <t>1050,6012,6013</t>
  </si>
  <si>
    <t>Rejstřík rozpočtových opatření roku 2009 (v tis. Kč)</t>
  </si>
  <si>
    <t>Zvýšení neinv. příspěvku TS MOaP</t>
  </si>
  <si>
    <t>3223/44/09</t>
  </si>
  <si>
    <t>Dotace z rozpočtu SMO</t>
  </si>
  <si>
    <t>3224/44/09</t>
  </si>
  <si>
    <t>1060,5020</t>
  </si>
  <si>
    <t>čl.9 odst.12</t>
  </si>
  <si>
    <t>Neinvestiční transfer ze SR</t>
  </si>
  <si>
    <t xml:space="preserve">Neinvestiční transfer </t>
  </si>
  <si>
    <t>1040,1050,5020</t>
  </si>
  <si>
    <t>1050,1060,1230</t>
  </si>
  <si>
    <t>1010,1060,1230, 5020</t>
  </si>
  <si>
    <t>Rozdělení výsledku hospodaření</t>
  </si>
  <si>
    <t>1040,1050,3020,2020,</t>
  </si>
  <si>
    <t>1230,1060,1240,2030,</t>
  </si>
  <si>
    <t>3322/45/09</t>
  </si>
  <si>
    <t>757/16/01</t>
  </si>
  <si>
    <t>a fin. vypořádání za rok 2008 s PO</t>
  </si>
  <si>
    <t>8040,1010,1060,6011</t>
  </si>
  <si>
    <t>6012,6013,2010,5020</t>
  </si>
  <si>
    <t>7010,1010,1050, 1060</t>
  </si>
  <si>
    <t>6011,6012,5020</t>
  </si>
  <si>
    <t>I. pololetí 2009</t>
  </si>
  <si>
    <t>3437/46/09</t>
  </si>
  <si>
    <t>3518/47/09</t>
  </si>
  <si>
    <t>1010,5020,2010</t>
  </si>
  <si>
    <t>1060,5020,1010</t>
  </si>
  <si>
    <t>5020,2010,6011,6012</t>
  </si>
  <si>
    <t>8040,2010,6011,6012</t>
  </si>
  <si>
    <t>2010,6011,</t>
  </si>
  <si>
    <t>2020,6010,6011</t>
  </si>
  <si>
    <t>Úprava mezi položkami, ORJ</t>
  </si>
  <si>
    <t>Neinvestiční transfer ze SR a EU</t>
  </si>
  <si>
    <t>Investiční transfer ze SR</t>
  </si>
  <si>
    <t>1010,1120,1230,1240</t>
  </si>
  <si>
    <t>2010,2030,3010,3020</t>
  </si>
  <si>
    <t>5020,7010,8030,8040</t>
  </si>
  <si>
    <t>Neúčelová dotace z rozpočtu SMO</t>
  </si>
  <si>
    <t>Finanční vypořádání za rok 2008</t>
  </si>
  <si>
    <t>Úpravy mezi položkami, ORJ</t>
  </si>
  <si>
    <t>1040,1010,1060,2030,</t>
  </si>
  <si>
    <t>6013,6011,6012,2010</t>
  </si>
  <si>
    <t>1010,1050,1060,2030</t>
  </si>
  <si>
    <t>6010,6012,6010</t>
  </si>
  <si>
    <t>I. - III. čtvrtletí 2009</t>
  </si>
  <si>
    <t>3595/48/09</t>
  </si>
  <si>
    <t>Financování</t>
  </si>
  <si>
    <t>3719/49/09</t>
  </si>
  <si>
    <t>Investiční doatce ze SR</t>
  </si>
  <si>
    <t>1010,2010,9010,6010</t>
  </si>
  <si>
    <t>1010,6011,</t>
  </si>
  <si>
    <t>1120,1230</t>
  </si>
  <si>
    <t>Neinevstiční dotace z rozpočtu MSK</t>
  </si>
  <si>
    <t>Snížení dotace na soc. dávky</t>
  </si>
  <si>
    <t>2010,5020,8040</t>
  </si>
  <si>
    <t>6010,7010</t>
  </si>
  <si>
    <t>Snížení financování</t>
  </si>
  <si>
    <t>7010,6011,6012,6013</t>
  </si>
  <si>
    <t>1010,1060,424,5020,</t>
  </si>
  <si>
    <t>1040,1060,2020,6012</t>
  </si>
  <si>
    <t xml:space="preserve">Zvýšení (snížení) příjmů </t>
  </si>
  <si>
    <t>1010,1060,1220,8040</t>
  </si>
  <si>
    <t>1050,1060,1230,8040,</t>
  </si>
  <si>
    <t>6012,6013,6010,7010</t>
  </si>
  <si>
    <t xml:space="preserve">Neinvestiční transfer ze SR </t>
  </si>
  <si>
    <t>1010,1240,3020,5020,</t>
  </si>
  <si>
    <t>1230,8030</t>
  </si>
  <si>
    <t>8030,1050</t>
  </si>
  <si>
    <t>ROK 2009</t>
  </si>
  <si>
    <t>4054/M/09</t>
  </si>
  <si>
    <t>3944/52/09</t>
  </si>
  <si>
    <t>3871/51/09</t>
  </si>
  <si>
    <t>3798/50/09</t>
  </si>
  <si>
    <t>tabulka č.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</si>
</sst>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14" fontId="1" fillId="0" borderId="3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4" fillId="2" borderId="29" xfId="0" applyFont="1" applyFill="1" applyBorder="1" applyAlignment="1">
      <alignment horizontal="left"/>
    </xf>
    <xf numFmtId="0" fontId="4" fillId="2" borderId="23" xfId="0" applyFont="1" applyFill="1" applyBorder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5" fillId="0" borderId="5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H87" sqref="H87"/>
    </sheetView>
  </sheetViews>
  <sheetFormatPr defaultColWidth="9.140625" defaultRowHeight="12.75"/>
  <cols>
    <col min="1" max="1" width="4.7109375" style="0" customWidth="1"/>
    <col min="4" max="4" width="7.421875" style="0" customWidth="1"/>
    <col min="5" max="5" width="11.140625" style="0" customWidth="1"/>
    <col min="6" max="6" width="8.140625" style="0" customWidth="1"/>
    <col min="8" max="8" width="11.28125" style="0" customWidth="1"/>
    <col min="9" max="9" width="10.140625" style="0" customWidth="1"/>
    <col min="10" max="10" width="13.57421875" style="0" customWidth="1"/>
    <col min="11" max="11" width="8.28125" style="0" customWidth="1"/>
    <col min="12" max="12" width="15.8515625" style="0" customWidth="1"/>
    <col min="13" max="13" width="16.28125" style="0" customWidth="1"/>
  </cols>
  <sheetData>
    <row r="1" spans="1:13" ht="15.75" customHeigh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2:13" ht="12" customHeight="1" thickBot="1">
      <c r="L2" s="74" t="s">
        <v>116</v>
      </c>
      <c r="M2" s="74"/>
    </row>
    <row r="3" spans="1:13" ht="13.5" thickTop="1">
      <c r="A3" s="1" t="s">
        <v>0</v>
      </c>
      <c r="B3" s="77" t="s">
        <v>1</v>
      </c>
      <c r="C3" s="75"/>
      <c r="D3" s="76"/>
      <c r="E3" s="2" t="s">
        <v>2</v>
      </c>
      <c r="F3" s="3" t="s">
        <v>3</v>
      </c>
      <c r="G3" s="3" t="s">
        <v>4</v>
      </c>
      <c r="H3" s="3" t="s">
        <v>5</v>
      </c>
      <c r="I3" s="3" t="s">
        <v>15</v>
      </c>
      <c r="J3" s="3" t="s">
        <v>6</v>
      </c>
      <c r="K3" s="3" t="s">
        <v>7</v>
      </c>
      <c r="L3" s="77" t="s">
        <v>8</v>
      </c>
      <c r="M3" s="78"/>
    </row>
    <row r="4" spans="1:13" ht="13.5" thickBot="1">
      <c r="A4" s="4"/>
      <c r="B4" s="5"/>
      <c r="C4" s="5"/>
      <c r="D4" s="6"/>
      <c r="E4" s="7" t="s">
        <v>9</v>
      </c>
      <c r="F4" s="8" t="s">
        <v>10</v>
      </c>
      <c r="G4" s="8" t="s">
        <v>14</v>
      </c>
      <c r="H4" s="8" t="s">
        <v>49</v>
      </c>
      <c r="I4" s="8"/>
      <c r="J4" s="8" t="s">
        <v>11</v>
      </c>
      <c r="K4" s="8"/>
      <c r="L4" s="7" t="s">
        <v>12</v>
      </c>
      <c r="M4" s="9" t="s">
        <v>13</v>
      </c>
    </row>
    <row r="5" spans="1:13" ht="13.5" thickTop="1">
      <c r="A5" s="54">
        <v>1</v>
      </c>
      <c r="B5" s="11" t="s">
        <v>20</v>
      </c>
      <c r="C5" s="12"/>
      <c r="D5" s="13"/>
      <c r="E5" s="25" t="s">
        <v>21</v>
      </c>
      <c r="F5" s="14"/>
      <c r="G5" s="22">
        <v>39849</v>
      </c>
      <c r="H5" s="14">
        <v>17</v>
      </c>
      <c r="I5" s="15"/>
      <c r="J5" s="14"/>
      <c r="K5" s="15"/>
      <c r="L5" s="14">
        <v>5020</v>
      </c>
      <c r="M5" s="16">
        <v>1050</v>
      </c>
    </row>
    <row r="6" spans="1:13" ht="12.75">
      <c r="A6" s="52">
        <v>1</v>
      </c>
      <c r="B6" s="17" t="s">
        <v>16</v>
      </c>
      <c r="C6" s="18"/>
      <c r="D6" s="19"/>
      <c r="E6" s="26" t="s">
        <v>21</v>
      </c>
      <c r="F6" s="20"/>
      <c r="G6" s="23">
        <v>39849</v>
      </c>
      <c r="H6" s="20"/>
      <c r="I6" s="15"/>
      <c r="J6" s="20">
        <v>860</v>
      </c>
      <c r="K6" s="15"/>
      <c r="L6" s="24" t="s">
        <v>18</v>
      </c>
      <c r="M6" s="30" t="s">
        <v>19</v>
      </c>
    </row>
    <row r="7" spans="1:13" ht="12.75">
      <c r="A7" s="52">
        <v>2</v>
      </c>
      <c r="B7" s="17" t="s">
        <v>20</v>
      </c>
      <c r="C7" s="18"/>
      <c r="D7" s="19"/>
      <c r="E7" s="26" t="s">
        <v>23</v>
      </c>
      <c r="F7" s="20"/>
      <c r="G7" s="23">
        <v>39870</v>
      </c>
      <c r="H7" s="20">
        <v>105</v>
      </c>
      <c r="I7" s="15"/>
      <c r="J7" s="20"/>
      <c r="K7" s="15"/>
      <c r="L7" s="20">
        <v>5020</v>
      </c>
      <c r="M7" s="21">
        <v>2010</v>
      </c>
    </row>
    <row r="8" spans="1:13" ht="12.75">
      <c r="A8" s="52">
        <v>2</v>
      </c>
      <c r="B8" s="17" t="s">
        <v>22</v>
      </c>
      <c r="C8" s="18"/>
      <c r="D8" s="19"/>
      <c r="E8" s="26" t="s">
        <v>23</v>
      </c>
      <c r="F8" s="20">
        <v>13306</v>
      </c>
      <c r="G8" s="23">
        <v>39870</v>
      </c>
      <c r="H8" s="20"/>
      <c r="I8" s="27">
        <v>61000</v>
      </c>
      <c r="J8" s="20"/>
      <c r="K8" s="15"/>
      <c r="L8" s="20">
        <v>5020</v>
      </c>
      <c r="M8" s="21">
        <v>1110</v>
      </c>
    </row>
    <row r="9" spans="1:13" ht="12.75">
      <c r="A9" s="52">
        <v>2</v>
      </c>
      <c r="B9" s="17" t="s">
        <v>16</v>
      </c>
      <c r="C9" s="18"/>
      <c r="D9" s="19"/>
      <c r="E9" s="26" t="s">
        <v>23</v>
      </c>
      <c r="F9" s="20"/>
      <c r="G9" s="23">
        <v>39870</v>
      </c>
      <c r="H9" s="20"/>
      <c r="I9" s="15"/>
      <c r="J9" s="20">
        <v>180</v>
      </c>
      <c r="K9" s="15"/>
      <c r="L9" s="20">
        <v>1230</v>
      </c>
      <c r="M9" s="21">
        <v>1230</v>
      </c>
    </row>
    <row r="10" spans="1:13" ht="12.75">
      <c r="A10" s="52">
        <v>3</v>
      </c>
      <c r="B10" s="17" t="s">
        <v>24</v>
      </c>
      <c r="C10" s="18"/>
      <c r="D10" s="19"/>
      <c r="E10" s="26" t="s">
        <v>35</v>
      </c>
      <c r="F10" s="20"/>
      <c r="G10" s="23">
        <v>39884</v>
      </c>
      <c r="H10" s="20"/>
      <c r="I10" s="15">
        <v>159</v>
      </c>
      <c r="J10" s="20"/>
      <c r="K10" s="15"/>
      <c r="L10" s="20">
        <v>5020</v>
      </c>
      <c r="M10" s="21">
        <v>5020</v>
      </c>
    </row>
    <row r="11" spans="1:13" ht="12.75">
      <c r="A11" s="52">
        <v>3</v>
      </c>
      <c r="B11" s="17" t="s">
        <v>89</v>
      </c>
      <c r="C11" s="18"/>
      <c r="D11" s="19"/>
      <c r="E11" s="26" t="s">
        <v>35</v>
      </c>
      <c r="F11" s="20">
        <v>100</v>
      </c>
      <c r="G11" s="28" t="s">
        <v>25</v>
      </c>
      <c r="H11" s="20">
        <v>620</v>
      </c>
      <c r="I11" s="15"/>
      <c r="J11" s="20"/>
      <c r="K11" s="15"/>
      <c r="L11" s="20">
        <v>5020</v>
      </c>
      <c r="M11" s="21">
        <v>2010</v>
      </c>
    </row>
    <row r="12" spans="1:13" ht="13.5" thickBot="1">
      <c r="A12" s="52">
        <v>3</v>
      </c>
      <c r="B12" s="17" t="s">
        <v>16</v>
      </c>
      <c r="C12" s="18"/>
      <c r="D12" s="19"/>
      <c r="E12" s="26" t="s">
        <v>35</v>
      </c>
      <c r="F12" s="20"/>
      <c r="G12" s="23">
        <v>39884</v>
      </c>
      <c r="H12" s="20"/>
      <c r="I12" s="15"/>
      <c r="J12" s="29">
        <v>1033</v>
      </c>
      <c r="K12" s="15"/>
      <c r="L12" s="24" t="s">
        <v>26</v>
      </c>
      <c r="M12" s="30" t="s">
        <v>26</v>
      </c>
    </row>
    <row r="13" spans="1:13" ht="13.5" customHeight="1" thickBot="1" thickTop="1">
      <c r="A13" s="58" t="s">
        <v>27</v>
      </c>
      <c r="B13" s="59"/>
      <c r="C13" s="60"/>
      <c r="D13" s="61"/>
      <c r="E13" s="62"/>
      <c r="F13" s="63"/>
      <c r="G13" s="63"/>
      <c r="H13" s="63">
        <f>H5+H7+H11</f>
        <v>742</v>
      </c>
      <c r="I13" s="64">
        <f>I8+I10</f>
        <v>61159</v>
      </c>
      <c r="J13" s="65">
        <f>J6+J9+J12</f>
        <v>2073</v>
      </c>
      <c r="K13" s="60"/>
      <c r="L13" s="66"/>
      <c r="M13" s="67"/>
    </row>
    <row r="14" spans="1:13" ht="13.5" thickTop="1">
      <c r="A14" s="52">
        <v>4</v>
      </c>
      <c r="B14" s="17" t="s">
        <v>28</v>
      </c>
      <c r="C14" s="18"/>
      <c r="D14" s="19"/>
      <c r="E14" s="26" t="s">
        <v>36</v>
      </c>
      <c r="F14" s="20">
        <v>3500</v>
      </c>
      <c r="G14" s="23">
        <v>39905</v>
      </c>
      <c r="H14" s="20"/>
      <c r="I14" s="27">
        <v>34000</v>
      </c>
      <c r="J14" s="20"/>
      <c r="K14" s="15"/>
      <c r="L14" s="20">
        <v>5020</v>
      </c>
      <c r="M14" s="21">
        <v>6011.6012</v>
      </c>
    </row>
    <row r="15" spans="1:13" ht="12.75">
      <c r="A15" s="52">
        <v>4</v>
      </c>
      <c r="B15" s="17" t="s">
        <v>29</v>
      </c>
      <c r="C15" s="18"/>
      <c r="D15" s="19"/>
      <c r="E15" s="26" t="s">
        <v>36</v>
      </c>
      <c r="F15" s="20">
        <v>98216</v>
      </c>
      <c r="G15" s="23">
        <v>39905</v>
      </c>
      <c r="H15" s="20"/>
      <c r="I15" s="27">
        <v>1351</v>
      </c>
      <c r="J15" s="20"/>
      <c r="K15" s="15"/>
      <c r="L15" s="20">
        <v>5020</v>
      </c>
      <c r="M15" s="21">
        <v>1230</v>
      </c>
    </row>
    <row r="16" spans="1:13" ht="12.75">
      <c r="A16" s="52">
        <v>4</v>
      </c>
      <c r="B16" s="17" t="s">
        <v>30</v>
      </c>
      <c r="C16" s="18"/>
      <c r="D16" s="19"/>
      <c r="E16" s="26" t="s">
        <v>36</v>
      </c>
      <c r="F16" s="20"/>
      <c r="G16" s="23">
        <v>39905</v>
      </c>
      <c r="H16" s="20"/>
      <c r="I16" s="15"/>
      <c r="J16" s="29">
        <v>39819</v>
      </c>
      <c r="K16" s="15"/>
      <c r="L16" s="20" t="s">
        <v>31</v>
      </c>
      <c r="M16" s="30" t="s">
        <v>33</v>
      </c>
    </row>
    <row r="17" spans="1:13" ht="12.75">
      <c r="A17" s="52"/>
      <c r="B17" s="17"/>
      <c r="C17" s="18"/>
      <c r="D17" s="19"/>
      <c r="E17" s="20"/>
      <c r="F17" s="20"/>
      <c r="G17" s="20"/>
      <c r="H17" s="20"/>
      <c r="I17" s="15"/>
      <c r="J17" s="20"/>
      <c r="K17" s="15"/>
      <c r="L17" s="24" t="s">
        <v>32</v>
      </c>
      <c r="M17" s="30" t="s">
        <v>34</v>
      </c>
    </row>
    <row r="18" spans="1:13" ht="12.75">
      <c r="A18" s="50"/>
      <c r="B18" s="17"/>
      <c r="C18" s="18"/>
      <c r="D18" s="18"/>
      <c r="E18" s="20"/>
      <c r="F18" s="20"/>
      <c r="G18" s="20"/>
      <c r="H18" s="20"/>
      <c r="I18" s="20"/>
      <c r="J18" s="20"/>
      <c r="K18" s="20"/>
      <c r="L18" s="20"/>
      <c r="M18" s="21">
        <v>6013</v>
      </c>
    </row>
    <row r="19" spans="1:13" ht="12.75">
      <c r="A19" s="50">
        <v>5</v>
      </c>
      <c r="B19" s="18" t="s">
        <v>37</v>
      </c>
      <c r="C19" s="18"/>
      <c r="D19" s="18"/>
      <c r="E19" s="26" t="s">
        <v>41</v>
      </c>
      <c r="F19" s="20"/>
      <c r="G19" s="23">
        <v>39926</v>
      </c>
      <c r="H19" s="29">
        <v>-1773</v>
      </c>
      <c r="I19" s="20"/>
      <c r="J19" s="20"/>
      <c r="K19" s="20"/>
      <c r="L19" s="20">
        <v>1120</v>
      </c>
      <c r="M19" s="21">
        <v>1120</v>
      </c>
    </row>
    <row r="20" spans="1:13" ht="12.75">
      <c r="A20" s="50">
        <v>5</v>
      </c>
      <c r="B20" s="15" t="s">
        <v>30</v>
      </c>
      <c r="C20" s="15"/>
      <c r="D20" s="15"/>
      <c r="E20" s="26" t="s">
        <v>41</v>
      </c>
      <c r="F20" s="20"/>
      <c r="G20" s="23">
        <v>39926</v>
      </c>
      <c r="H20" s="20"/>
      <c r="I20" s="20"/>
      <c r="J20" s="29">
        <v>3253</v>
      </c>
      <c r="K20" s="20"/>
      <c r="L20" s="24" t="s">
        <v>38</v>
      </c>
      <c r="M20" s="30" t="s">
        <v>39</v>
      </c>
    </row>
    <row r="21" spans="1:13" ht="12.75">
      <c r="A21" s="53">
        <v>6</v>
      </c>
      <c r="B21" s="15" t="s">
        <v>40</v>
      </c>
      <c r="C21" s="15"/>
      <c r="D21" s="15"/>
      <c r="E21" s="26" t="s">
        <v>45</v>
      </c>
      <c r="F21" s="20">
        <v>33163</v>
      </c>
      <c r="G21" s="23">
        <v>39947</v>
      </c>
      <c r="H21" s="20"/>
      <c r="I21" s="20">
        <v>82</v>
      </c>
      <c r="J21" s="20"/>
      <c r="K21" s="20"/>
      <c r="L21" s="20">
        <v>5020</v>
      </c>
      <c r="M21" s="21">
        <v>1050</v>
      </c>
    </row>
    <row r="22" spans="1:13" ht="12.75">
      <c r="A22" s="53">
        <v>6</v>
      </c>
      <c r="B22" s="15" t="s">
        <v>46</v>
      </c>
      <c r="C22" s="15"/>
      <c r="D22" s="15"/>
      <c r="E22" s="26" t="s">
        <v>47</v>
      </c>
      <c r="F22" s="20">
        <v>7401</v>
      </c>
      <c r="G22" s="23">
        <v>39947</v>
      </c>
      <c r="H22" s="20"/>
      <c r="I22" s="20">
        <v>245</v>
      </c>
      <c r="J22" s="20"/>
      <c r="K22" s="20"/>
      <c r="L22" s="20">
        <v>5020</v>
      </c>
      <c r="M22" s="21">
        <v>1050</v>
      </c>
    </row>
    <row r="23" spans="1:13" ht="12.75">
      <c r="A23" s="53">
        <v>6</v>
      </c>
      <c r="B23" s="15" t="s">
        <v>44</v>
      </c>
      <c r="C23" s="15"/>
      <c r="D23" s="15"/>
      <c r="E23" s="26" t="s">
        <v>45</v>
      </c>
      <c r="F23" s="20"/>
      <c r="G23" s="23">
        <v>39947</v>
      </c>
      <c r="H23" s="29">
        <v>3800</v>
      </c>
      <c r="I23" s="20"/>
      <c r="J23" s="20"/>
      <c r="K23" s="20"/>
      <c r="L23" s="20">
        <v>5020</v>
      </c>
      <c r="M23" s="21">
        <v>2020</v>
      </c>
    </row>
    <row r="24" spans="1:13" ht="12.75">
      <c r="A24" s="53">
        <v>6</v>
      </c>
      <c r="B24" s="15" t="s">
        <v>30</v>
      </c>
      <c r="E24" s="26" t="s">
        <v>45</v>
      </c>
      <c r="F24" s="10"/>
      <c r="G24" s="23">
        <v>39947</v>
      </c>
      <c r="H24" s="10"/>
      <c r="I24" s="20"/>
      <c r="J24" s="29">
        <v>4600</v>
      </c>
      <c r="K24" s="20"/>
      <c r="L24" s="28" t="s">
        <v>48</v>
      </c>
      <c r="M24" s="30" t="s">
        <v>42</v>
      </c>
    </row>
    <row r="25" spans="1:13" ht="12.75">
      <c r="A25" s="53">
        <v>7</v>
      </c>
      <c r="B25" s="34" t="s">
        <v>50</v>
      </c>
      <c r="C25" s="34"/>
      <c r="D25" s="34"/>
      <c r="E25" s="42" t="s">
        <v>58</v>
      </c>
      <c r="F25" s="55">
        <v>98216</v>
      </c>
      <c r="G25" s="39">
        <v>39968</v>
      </c>
      <c r="H25" s="32"/>
      <c r="I25" s="31">
        <v>1351</v>
      </c>
      <c r="J25" s="20"/>
      <c r="K25" s="20"/>
      <c r="L25" s="20">
        <v>5020</v>
      </c>
      <c r="M25" s="21">
        <v>1230</v>
      </c>
    </row>
    <row r="26" spans="1:13" ht="12.75">
      <c r="A26" s="53">
        <v>7</v>
      </c>
      <c r="B26" s="34" t="s">
        <v>51</v>
      </c>
      <c r="C26" s="34"/>
      <c r="D26" s="34"/>
      <c r="E26" s="42" t="s">
        <v>58</v>
      </c>
      <c r="F26" s="32">
        <v>98348</v>
      </c>
      <c r="G26" s="39">
        <v>39968</v>
      </c>
      <c r="H26" s="32"/>
      <c r="I26" s="31">
        <v>1100</v>
      </c>
      <c r="J26" s="20"/>
      <c r="K26" s="20"/>
      <c r="L26" s="20">
        <v>5020</v>
      </c>
      <c r="M26" s="21">
        <v>8040</v>
      </c>
    </row>
    <row r="27" spans="1:13" ht="12.75">
      <c r="A27" s="53">
        <v>7</v>
      </c>
      <c r="B27" s="34" t="s">
        <v>17</v>
      </c>
      <c r="C27" s="34"/>
      <c r="D27" s="34"/>
      <c r="E27" s="42" t="s">
        <v>58</v>
      </c>
      <c r="F27" s="32"/>
      <c r="G27" s="39">
        <v>39968</v>
      </c>
      <c r="H27" s="32">
        <v>257</v>
      </c>
      <c r="I27" s="32"/>
      <c r="J27" s="20"/>
      <c r="K27" s="20"/>
      <c r="L27" s="28" t="s">
        <v>48</v>
      </c>
      <c r="M27" s="40" t="s">
        <v>52</v>
      </c>
    </row>
    <row r="28" spans="1:13" ht="12.75">
      <c r="A28" s="53">
        <v>7</v>
      </c>
      <c r="B28" s="34" t="s">
        <v>30</v>
      </c>
      <c r="C28" s="34"/>
      <c r="D28" s="34"/>
      <c r="E28" s="42" t="s">
        <v>58</v>
      </c>
      <c r="F28" s="32"/>
      <c r="G28" s="36">
        <v>39968</v>
      </c>
      <c r="H28" s="32"/>
      <c r="I28" s="32"/>
      <c r="J28" s="20">
        <v>1288</v>
      </c>
      <c r="K28" s="20"/>
      <c r="L28" s="41" t="s">
        <v>54</v>
      </c>
      <c r="M28" s="30" t="s">
        <v>53</v>
      </c>
    </row>
    <row r="29" spans="1:13" ht="12.75">
      <c r="A29" s="53">
        <v>8</v>
      </c>
      <c r="B29" s="34" t="s">
        <v>55</v>
      </c>
      <c r="C29" s="34"/>
      <c r="D29" s="34"/>
      <c r="E29" s="42" t="s">
        <v>59</v>
      </c>
      <c r="F29" s="32">
        <v>100</v>
      </c>
      <c r="G29" s="36">
        <v>39982</v>
      </c>
      <c r="H29" s="32"/>
      <c r="I29" s="32"/>
      <c r="J29" s="20"/>
      <c r="K29" s="29">
        <v>22346</v>
      </c>
      <c r="L29" s="15">
        <v>5020</v>
      </c>
      <c r="M29" s="30" t="s">
        <v>56</v>
      </c>
    </row>
    <row r="30" spans="1:13" ht="12.75">
      <c r="A30" s="53"/>
      <c r="B30" s="34" t="s">
        <v>60</v>
      </c>
      <c r="C30" s="34"/>
      <c r="D30" s="34"/>
      <c r="E30" s="32"/>
      <c r="F30" s="32"/>
      <c r="G30" s="34"/>
      <c r="H30" s="32"/>
      <c r="I30" s="32"/>
      <c r="J30" s="20"/>
      <c r="K30" s="20"/>
      <c r="L30" s="15"/>
      <c r="M30" s="30" t="s">
        <v>57</v>
      </c>
    </row>
    <row r="31" spans="1:13" ht="12.75">
      <c r="A31" s="53"/>
      <c r="B31" s="34"/>
      <c r="C31" s="34"/>
      <c r="D31" s="34"/>
      <c r="E31" s="32"/>
      <c r="F31" s="32"/>
      <c r="G31" s="34"/>
      <c r="H31" s="32"/>
      <c r="I31" s="32"/>
      <c r="J31" s="20"/>
      <c r="K31" s="20"/>
      <c r="L31" s="15"/>
      <c r="M31" s="21">
        <v>7010</v>
      </c>
    </row>
    <row r="32" spans="1:13" ht="12.75">
      <c r="A32" s="50">
        <v>9</v>
      </c>
      <c r="B32" s="15" t="s">
        <v>17</v>
      </c>
      <c r="C32" s="15"/>
      <c r="D32" s="15"/>
      <c r="E32" s="26" t="s">
        <v>66</v>
      </c>
      <c r="F32" s="20"/>
      <c r="G32" s="38">
        <v>39989</v>
      </c>
      <c r="H32" s="20">
        <v>36</v>
      </c>
      <c r="I32" s="20"/>
      <c r="J32" s="20"/>
      <c r="K32" s="20"/>
      <c r="L32" s="15">
        <v>5020</v>
      </c>
      <c r="M32" s="21">
        <v>1010.106</v>
      </c>
    </row>
    <row r="33" spans="1:13" ht="12.75">
      <c r="A33" s="50">
        <v>9</v>
      </c>
      <c r="B33" s="15" t="s">
        <v>30</v>
      </c>
      <c r="C33" s="15"/>
      <c r="D33" s="15"/>
      <c r="E33" s="26" t="s">
        <v>66</v>
      </c>
      <c r="F33" s="20"/>
      <c r="G33" s="38">
        <v>39989</v>
      </c>
      <c r="H33" s="20"/>
      <c r="I33" s="20"/>
      <c r="J33" s="29">
        <v>15667</v>
      </c>
      <c r="K33" s="20"/>
      <c r="L33" s="15" t="s">
        <v>61</v>
      </c>
      <c r="M33" s="21" t="s">
        <v>63</v>
      </c>
    </row>
    <row r="34" spans="1:13" ht="13.5" thickBot="1">
      <c r="A34" s="33"/>
      <c r="B34" s="15"/>
      <c r="C34" s="15"/>
      <c r="D34" s="15"/>
      <c r="E34" s="20"/>
      <c r="F34" s="20"/>
      <c r="G34" s="15"/>
      <c r="H34" s="20"/>
      <c r="I34" s="20"/>
      <c r="J34" s="20"/>
      <c r="K34" s="20"/>
      <c r="L34" s="15" t="s">
        <v>62</v>
      </c>
      <c r="M34" s="30" t="s">
        <v>64</v>
      </c>
    </row>
    <row r="35" spans="1:13" ht="13.5" customHeight="1" thickBot="1" thickTop="1">
      <c r="A35" s="68" t="s">
        <v>65</v>
      </c>
      <c r="B35" s="60"/>
      <c r="C35" s="69"/>
      <c r="D35" s="69"/>
      <c r="E35" s="66"/>
      <c r="F35" s="66"/>
      <c r="G35" s="69"/>
      <c r="H35" s="65">
        <f>H13+H19+H23+H27+H32</f>
        <v>3062</v>
      </c>
      <c r="I35" s="65">
        <f>I13+I14+I15+I21+I22+I25+I26</f>
        <v>99288</v>
      </c>
      <c r="J35" s="66"/>
      <c r="K35" s="65">
        <f>K29</f>
        <v>22346</v>
      </c>
      <c r="L35" s="69"/>
      <c r="M35" s="67"/>
    </row>
    <row r="36" ht="13.5" thickTop="1"/>
    <row r="38" spans="1:13" ht="15.75" customHeight="1">
      <c r="A38" s="72" t="s">
        <v>43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2:13" ht="12" customHeight="1" thickBot="1">
      <c r="L39" s="74" t="s">
        <v>116</v>
      </c>
      <c r="M39" s="74"/>
    </row>
    <row r="40" spans="1:13" ht="13.5" thickTop="1">
      <c r="A40" s="1" t="s">
        <v>0</v>
      </c>
      <c r="B40" s="77" t="s">
        <v>1</v>
      </c>
      <c r="C40" s="75"/>
      <c r="D40" s="76"/>
      <c r="E40" s="2" t="s">
        <v>2</v>
      </c>
      <c r="F40" s="3" t="s">
        <v>3</v>
      </c>
      <c r="G40" s="3" t="s">
        <v>4</v>
      </c>
      <c r="H40" s="3" t="s">
        <v>5</v>
      </c>
      <c r="I40" s="3" t="s">
        <v>15</v>
      </c>
      <c r="J40" s="3" t="s">
        <v>6</v>
      </c>
      <c r="K40" s="3" t="s">
        <v>7</v>
      </c>
      <c r="L40" s="77" t="s">
        <v>8</v>
      </c>
      <c r="M40" s="78"/>
    </row>
    <row r="41" spans="1:13" ht="12.75" customHeight="1" thickBot="1">
      <c r="A41" s="4"/>
      <c r="B41" s="5"/>
      <c r="C41" s="5"/>
      <c r="D41" s="6"/>
      <c r="E41" s="7" t="s">
        <v>9</v>
      </c>
      <c r="F41" s="8" t="s">
        <v>10</v>
      </c>
      <c r="G41" s="8" t="s">
        <v>14</v>
      </c>
      <c r="H41" s="8" t="s">
        <v>49</v>
      </c>
      <c r="I41" s="8"/>
      <c r="J41" s="8" t="s">
        <v>11</v>
      </c>
      <c r="K41" s="8"/>
      <c r="L41" s="7" t="s">
        <v>12</v>
      </c>
      <c r="M41" s="9" t="s">
        <v>13</v>
      </c>
    </row>
    <row r="42" spans="1:13" ht="13.5" thickTop="1">
      <c r="A42" s="51">
        <v>10</v>
      </c>
      <c r="B42" s="15" t="s">
        <v>50</v>
      </c>
      <c r="C42" s="15"/>
      <c r="D42" s="15"/>
      <c r="E42" s="25" t="s">
        <v>67</v>
      </c>
      <c r="F42" s="14">
        <v>13305</v>
      </c>
      <c r="G42" s="22">
        <v>40017</v>
      </c>
      <c r="H42" s="14"/>
      <c r="I42" s="14">
        <v>175</v>
      </c>
      <c r="J42" s="14"/>
      <c r="K42" s="14"/>
      <c r="L42" s="14">
        <v>5020</v>
      </c>
      <c r="M42" s="43">
        <v>1230</v>
      </c>
    </row>
    <row r="43" spans="1:13" ht="12.75">
      <c r="A43" s="50">
        <v>10</v>
      </c>
      <c r="B43" s="15" t="s">
        <v>75</v>
      </c>
      <c r="C43" s="15"/>
      <c r="D43" s="15"/>
      <c r="E43" s="26" t="s">
        <v>67</v>
      </c>
      <c r="F43" s="20">
        <v>321.50013</v>
      </c>
      <c r="G43" s="23">
        <v>40017</v>
      </c>
      <c r="H43" s="20"/>
      <c r="I43" s="20">
        <v>115</v>
      </c>
      <c r="J43" s="20"/>
      <c r="K43" s="20"/>
      <c r="L43" s="20">
        <v>5020</v>
      </c>
      <c r="M43" s="37">
        <v>1050</v>
      </c>
    </row>
    <row r="44" spans="1:13" ht="12.75">
      <c r="A44" s="50">
        <v>10</v>
      </c>
      <c r="B44" s="15" t="s">
        <v>76</v>
      </c>
      <c r="C44" s="15"/>
      <c r="D44" s="15"/>
      <c r="E44" s="26" t="s">
        <v>67</v>
      </c>
      <c r="F44" s="20">
        <v>3500</v>
      </c>
      <c r="G44" s="23">
        <v>40017</v>
      </c>
      <c r="H44" s="20"/>
      <c r="I44" s="29">
        <v>4000</v>
      </c>
      <c r="J44" s="20"/>
      <c r="K44" s="20"/>
      <c r="L44" s="20">
        <v>5020</v>
      </c>
      <c r="M44" s="37">
        <v>6012</v>
      </c>
    </row>
    <row r="45" spans="1:13" ht="12.75">
      <c r="A45" s="50">
        <v>10</v>
      </c>
      <c r="B45" s="15" t="s">
        <v>81</v>
      </c>
      <c r="C45" s="15"/>
      <c r="D45" s="15"/>
      <c r="E45" s="26" t="s">
        <v>67</v>
      </c>
      <c r="F45" s="20">
        <v>100</v>
      </c>
      <c r="G45" s="23">
        <v>40017</v>
      </c>
      <c r="H45" s="20">
        <v>387</v>
      </c>
      <c r="I45" s="20"/>
      <c r="J45" s="20"/>
      <c r="K45" s="20"/>
      <c r="L45" s="20">
        <v>5020</v>
      </c>
      <c r="M45" s="37">
        <v>5020</v>
      </c>
    </row>
    <row r="46" spans="1:13" ht="12.75">
      <c r="A46" s="50">
        <v>10</v>
      </c>
      <c r="B46" s="15" t="s">
        <v>17</v>
      </c>
      <c r="C46" s="15"/>
      <c r="D46" s="15"/>
      <c r="E46" s="26" t="s">
        <v>67</v>
      </c>
      <c r="F46" s="20"/>
      <c r="G46" s="23">
        <v>40017</v>
      </c>
      <c r="H46" s="29">
        <v>1020</v>
      </c>
      <c r="I46" s="29"/>
      <c r="J46" s="20"/>
      <c r="K46" s="20"/>
      <c r="L46" s="24" t="s">
        <v>68</v>
      </c>
      <c r="M46" s="44" t="s">
        <v>69</v>
      </c>
    </row>
    <row r="47" spans="1:13" ht="12.75">
      <c r="A47" s="50">
        <v>10</v>
      </c>
      <c r="B47" s="15" t="s">
        <v>16</v>
      </c>
      <c r="C47" s="15"/>
      <c r="D47" s="15"/>
      <c r="E47" s="26" t="s">
        <v>67</v>
      </c>
      <c r="F47" s="20"/>
      <c r="G47" s="23">
        <v>40017</v>
      </c>
      <c r="H47" s="20"/>
      <c r="I47" s="20"/>
      <c r="J47" s="29">
        <v>3890</v>
      </c>
      <c r="K47" s="20"/>
      <c r="L47" s="20" t="s">
        <v>70</v>
      </c>
      <c r="M47" s="37" t="s">
        <v>71</v>
      </c>
    </row>
    <row r="48" spans="1:13" ht="12.75">
      <c r="A48" s="50"/>
      <c r="B48" s="15"/>
      <c r="C48" s="15"/>
      <c r="D48" s="15"/>
      <c r="E48" s="26"/>
      <c r="F48" s="20"/>
      <c r="G48" s="20"/>
      <c r="H48" s="20"/>
      <c r="I48" s="20"/>
      <c r="J48" s="20"/>
      <c r="K48" s="20"/>
      <c r="L48" s="20"/>
      <c r="M48" s="37">
        <v>6013</v>
      </c>
    </row>
    <row r="49" spans="1:13" ht="12.75">
      <c r="A49" s="50">
        <v>11</v>
      </c>
      <c r="B49" s="15" t="s">
        <v>50</v>
      </c>
      <c r="C49" s="15"/>
      <c r="D49" s="15"/>
      <c r="E49" s="26" t="s">
        <v>88</v>
      </c>
      <c r="F49" s="20">
        <v>33339</v>
      </c>
      <c r="G49" s="23">
        <v>40049</v>
      </c>
      <c r="H49" s="20"/>
      <c r="I49" s="20">
        <v>130</v>
      </c>
      <c r="J49" s="20"/>
      <c r="K49" s="20"/>
      <c r="L49" s="20">
        <v>5020</v>
      </c>
      <c r="M49" s="37">
        <v>1050</v>
      </c>
    </row>
    <row r="50" spans="1:13" ht="12.75">
      <c r="A50" s="50">
        <v>11</v>
      </c>
      <c r="B50" s="15" t="s">
        <v>17</v>
      </c>
      <c r="C50" s="15"/>
      <c r="D50" s="15"/>
      <c r="E50" s="26" t="s">
        <v>88</v>
      </c>
      <c r="F50" s="20"/>
      <c r="G50" s="23">
        <v>40049</v>
      </c>
      <c r="H50" s="20">
        <v>26</v>
      </c>
      <c r="I50" s="20"/>
      <c r="J50" s="20"/>
      <c r="K50" s="20"/>
      <c r="L50" s="20">
        <v>5020</v>
      </c>
      <c r="M50" s="37">
        <v>5020</v>
      </c>
    </row>
    <row r="51" spans="1:13" ht="12.75">
      <c r="A51" s="50">
        <v>11</v>
      </c>
      <c r="B51" s="15" t="s">
        <v>17</v>
      </c>
      <c r="C51" s="15"/>
      <c r="D51" s="15"/>
      <c r="E51" s="26" t="s">
        <v>88</v>
      </c>
      <c r="F51" s="20"/>
      <c r="G51" s="23">
        <v>40049</v>
      </c>
      <c r="H51" s="20">
        <v>65</v>
      </c>
      <c r="I51" s="20"/>
      <c r="J51" s="20"/>
      <c r="K51" s="20"/>
      <c r="L51" s="20">
        <v>2010</v>
      </c>
      <c r="M51" s="37">
        <v>2020</v>
      </c>
    </row>
    <row r="52" spans="1:13" ht="12.75">
      <c r="A52" s="50">
        <v>11</v>
      </c>
      <c r="B52" s="15" t="s">
        <v>74</v>
      </c>
      <c r="C52" s="15"/>
      <c r="D52" s="15"/>
      <c r="E52" s="26" t="s">
        <v>88</v>
      </c>
      <c r="F52" s="20"/>
      <c r="G52" s="23">
        <v>40049</v>
      </c>
      <c r="H52" s="20"/>
      <c r="I52" s="20"/>
      <c r="J52" s="29">
        <v>5145</v>
      </c>
      <c r="K52" s="20"/>
      <c r="L52" s="24" t="s">
        <v>72</v>
      </c>
      <c r="M52" s="44" t="s">
        <v>73</v>
      </c>
    </row>
    <row r="53" spans="1:13" ht="12.75">
      <c r="A53" s="50">
        <v>12</v>
      </c>
      <c r="B53" s="15" t="s">
        <v>50</v>
      </c>
      <c r="C53" s="15"/>
      <c r="D53" s="15"/>
      <c r="E53" s="26" t="s">
        <v>90</v>
      </c>
      <c r="F53" s="20">
        <v>13305</v>
      </c>
      <c r="G53" s="23">
        <v>40080</v>
      </c>
      <c r="H53" s="20"/>
      <c r="I53" s="20">
        <v>175</v>
      </c>
      <c r="J53" s="20"/>
      <c r="K53" s="20"/>
      <c r="L53" s="20">
        <v>5020</v>
      </c>
      <c r="M53" s="37">
        <v>1230</v>
      </c>
    </row>
    <row r="54" spans="1:13" ht="12.75">
      <c r="A54" s="50">
        <v>12</v>
      </c>
      <c r="B54" s="15" t="s">
        <v>50</v>
      </c>
      <c r="C54" s="15"/>
      <c r="D54" s="15"/>
      <c r="E54" s="26" t="s">
        <v>90</v>
      </c>
      <c r="F54" s="20">
        <v>98216</v>
      </c>
      <c r="G54" s="23">
        <v>40080</v>
      </c>
      <c r="H54" s="20"/>
      <c r="I54" s="29">
        <v>1310</v>
      </c>
      <c r="J54" s="20"/>
      <c r="K54" s="20"/>
      <c r="L54" s="20">
        <v>5020</v>
      </c>
      <c r="M54" s="37">
        <v>1230</v>
      </c>
    </row>
    <row r="55" spans="1:13" ht="12.75">
      <c r="A55" s="50">
        <v>12</v>
      </c>
      <c r="B55" s="15" t="s">
        <v>80</v>
      </c>
      <c r="C55" s="15"/>
      <c r="D55" s="15"/>
      <c r="E55" s="26" t="s">
        <v>90</v>
      </c>
      <c r="F55" s="20"/>
      <c r="G55" s="23">
        <v>40080</v>
      </c>
      <c r="H55" s="20"/>
      <c r="I55" s="29">
        <v>-4199</v>
      </c>
      <c r="J55" s="20"/>
      <c r="K55" s="20"/>
      <c r="L55" s="20">
        <v>5020</v>
      </c>
      <c r="M55" s="37" t="s">
        <v>77</v>
      </c>
    </row>
    <row r="56" spans="1:13" ht="12.75">
      <c r="A56" s="50"/>
      <c r="B56" s="15"/>
      <c r="C56" s="15"/>
      <c r="D56" s="15"/>
      <c r="E56" s="20"/>
      <c r="F56" s="20"/>
      <c r="G56" s="20"/>
      <c r="H56" s="20"/>
      <c r="I56" s="20"/>
      <c r="J56" s="20"/>
      <c r="K56" s="20"/>
      <c r="L56" s="20"/>
      <c r="M56" s="30" t="s">
        <v>78</v>
      </c>
    </row>
    <row r="57" spans="1:14" ht="12.75">
      <c r="A57" s="50"/>
      <c r="B57" s="15"/>
      <c r="C57" s="15"/>
      <c r="D57" s="15"/>
      <c r="E57" s="20"/>
      <c r="F57" s="20"/>
      <c r="G57" s="20"/>
      <c r="H57" s="20"/>
      <c r="I57" s="20"/>
      <c r="J57" s="20"/>
      <c r="K57" s="20"/>
      <c r="L57" s="20"/>
      <c r="M57" s="30" t="s">
        <v>79</v>
      </c>
      <c r="N57" s="15"/>
    </row>
    <row r="58" spans="1:13" ht="12.75">
      <c r="A58" s="50"/>
      <c r="B58" s="15"/>
      <c r="C58" s="15"/>
      <c r="D58" s="15"/>
      <c r="E58" s="20"/>
      <c r="F58" s="20"/>
      <c r="G58" s="20"/>
      <c r="H58" s="20"/>
      <c r="I58" s="20"/>
      <c r="J58" s="20"/>
      <c r="K58" s="20"/>
      <c r="L58" s="20"/>
      <c r="M58" s="21">
        <v>9010</v>
      </c>
    </row>
    <row r="59" spans="1:13" ht="12.75">
      <c r="A59" s="50">
        <v>12</v>
      </c>
      <c r="B59" s="15" t="s">
        <v>17</v>
      </c>
      <c r="C59" s="15"/>
      <c r="D59" s="15"/>
      <c r="E59" s="26" t="s">
        <v>90</v>
      </c>
      <c r="F59" s="20"/>
      <c r="G59" s="23">
        <v>40080</v>
      </c>
      <c r="H59" s="20">
        <v>291</v>
      </c>
      <c r="I59" s="20"/>
      <c r="J59" s="20"/>
      <c r="K59" s="20"/>
      <c r="L59" s="20">
        <v>5020</v>
      </c>
      <c r="M59" s="21">
        <v>1230</v>
      </c>
    </row>
    <row r="60" spans="1:13" ht="12.75">
      <c r="A60" s="50">
        <v>12</v>
      </c>
      <c r="B60" s="15" t="s">
        <v>75</v>
      </c>
      <c r="C60" s="15"/>
      <c r="D60" s="15"/>
      <c r="E60" s="26" t="s">
        <v>90</v>
      </c>
      <c r="F60" s="20">
        <v>321.3250013</v>
      </c>
      <c r="G60" s="23">
        <v>40080</v>
      </c>
      <c r="H60" s="20"/>
      <c r="I60" s="20">
        <v>684</v>
      </c>
      <c r="J60" s="20"/>
      <c r="K60" s="20"/>
      <c r="L60" s="20">
        <v>5020</v>
      </c>
      <c r="M60" s="21">
        <v>1050</v>
      </c>
    </row>
    <row r="61" spans="1:13" ht="12.75">
      <c r="A61" s="50">
        <v>12</v>
      </c>
      <c r="B61" s="15" t="s">
        <v>82</v>
      </c>
      <c r="C61" s="15"/>
      <c r="D61" s="15"/>
      <c r="E61" s="26" t="s">
        <v>90</v>
      </c>
      <c r="F61" s="20"/>
      <c r="G61" s="23">
        <v>40080</v>
      </c>
      <c r="H61" s="20"/>
      <c r="I61" s="20"/>
      <c r="J61" s="29">
        <v>2517</v>
      </c>
      <c r="K61" s="20"/>
      <c r="L61" s="20" t="s">
        <v>83</v>
      </c>
      <c r="M61" s="30" t="s">
        <v>85</v>
      </c>
    </row>
    <row r="62" spans="1:13" ht="13.5" thickBot="1">
      <c r="A62" s="35"/>
      <c r="B62" s="15"/>
      <c r="C62" s="15"/>
      <c r="D62" s="15"/>
      <c r="E62" s="20"/>
      <c r="F62" s="20"/>
      <c r="G62" s="23"/>
      <c r="H62" s="20"/>
      <c r="I62" s="20"/>
      <c r="J62" s="20"/>
      <c r="K62" s="20"/>
      <c r="L62" s="24" t="s">
        <v>84</v>
      </c>
      <c r="M62" s="30" t="s">
        <v>86</v>
      </c>
    </row>
    <row r="63" spans="1:13" ht="13.5" customHeight="1" thickBot="1" thickTop="1">
      <c r="A63" s="70" t="s">
        <v>87</v>
      </c>
      <c r="B63" s="60"/>
      <c r="C63" s="60"/>
      <c r="D63" s="60"/>
      <c r="E63" s="63"/>
      <c r="F63" s="63"/>
      <c r="G63" s="63"/>
      <c r="H63" s="65">
        <f>H35+H45+H50+H51+H59+H46</f>
        <v>4851</v>
      </c>
      <c r="I63" s="65">
        <f>I35+I42+I43+I44+I46+I48+I49+I53+I54+I55+I60</f>
        <v>101678</v>
      </c>
      <c r="J63" s="63"/>
      <c r="K63" s="65">
        <v>22346</v>
      </c>
      <c r="L63" s="66"/>
      <c r="M63" s="67"/>
    </row>
    <row r="64" spans="1:13" ht="12.75" customHeight="1" thickTop="1">
      <c r="A64" s="50">
        <v>13</v>
      </c>
      <c r="B64" s="15" t="s">
        <v>91</v>
      </c>
      <c r="C64" s="15"/>
      <c r="D64" s="15"/>
      <c r="E64" s="26" t="s">
        <v>115</v>
      </c>
      <c r="F64" s="20">
        <v>17880</v>
      </c>
      <c r="G64" s="23">
        <v>40101</v>
      </c>
      <c r="H64" s="20"/>
      <c r="I64" s="29">
        <v>4000</v>
      </c>
      <c r="J64" s="20"/>
      <c r="K64" s="20"/>
      <c r="L64" s="20">
        <v>5020</v>
      </c>
      <c r="M64" s="21">
        <v>6012</v>
      </c>
    </row>
    <row r="65" spans="1:13" ht="12.75">
      <c r="A65" s="50">
        <v>13</v>
      </c>
      <c r="B65" s="15" t="s">
        <v>17</v>
      </c>
      <c r="C65" s="15"/>
      <c r="D65" s="15"/>
      <c r="E65" s="26" t="s">
        <v>115</v>
      </c>
      <c r="F65" s="20"/>
      <c r="G65" s="23">
        <v>40101</v>
      </c>
      <c r="H65" s="20">
        <v>392</v>
      </c>
      <c r="I65" s="20"/>
      <c r="J65" s="20"/>
      <c r="K65" s="20"/>
      <c r="L65" s="24" t="s">
        <v>92</v>
      </c>
      <c r="M65" s="30" t="s">
        <v>92</v>
      </c>
    </row>
    <row r="66" spans="1:13" ht="12.75">
      <c r="A66" s="50">
        <v>13</v>
      </c>
      <c r="B66" s="45" t="s">
        <v>16</v>
      </c>
      <c r="C66" s="45"/>
      <c r="D66" s="45"/>
      <c r="E66" s="26" t="s">
        <v>115</v>
      </c>
      <c r="F66" s="20"/>
      <c r="G66" s="23">
        <v>40101</v>
      </c>
      <c r="H66" s="20"/>
      <c r="I66" s="20"/>
      <c r="J66" s="29">
        <v>1740</v>
      </c>
      <c r="K66" s="20"/>
      <c r="L66" s="24" t="s">
        <v>93</v>
      </c>
      <c r="M66" s="21">
        <v>1040.6011</v>
      </c>
    </row>
    <row r="67" spans="1:13" ht="12.75">
      <c r="A67" s="50">
        <v>14</v>
      </c>
      <c r="B67" s="15" t="s">
        <v>95</v>
      </c>
      <c r="C67" s="15"/>
      <c r="D67" s="15"/>
      <c r="E67" s="26" t="s">
        <v>114</v>
      </c>
      <c r="F67" s="20">
        <v>358.359</v>
      </c>
      <c r="G67" s="23">
        <v>40122</v>
      </c>
      <c r="H67" s="20"/>
      <c r="I67" s="20">
        <v>409</v>
      </c>
      <c r="J67" s="20"/>
      <c r="K67" s="20"/>
      <c r="L67" s="20">
        <v>5020</v>
      </c>
      <c r="M67" s="40" t="s">
        <v>94</v>
      </c>
    </row>
    <row r="68" spans="1:13" ht="12.75">
      <c r="A68" s="50">
        <v>14</v>
      </c>
      <c r="B68" s="15" t="s">
        <v>28</v>
      </c>
      <c r="C68" s="15"/>
      <c r="D68" s="15"/>
      <c r="E68" s="26" t="s">
        <v>114</v>
      </c>
      <c r="F68" s="20">
        <v>3500</v>
      </c>
      <c r="G68" s="23">
        <v>40122</v>
      </c>
      <c r="H68" s="20"/>
      <c r="I68" s="20">
        <v>111</v>
      </c>
      <c r="J68" s="20"/>
      <c r="K68" s="20"/>
      <c r="L68" s="20">
        <v>5020</v>
      </c>
      <c r="M68" s="21">
        <v>6012</v>
      </c>
    </row>
    <row r="69" spans="1:13" ht="12.75">
      <c r="A69" s="50">
        <v>14</v>
      </c>
      <c r="B69" s="15" t="s">
        <v>96</v>
      </c>
      <c r="C69" s="15"/>
      <c r="D69" s="15"/>
      <c r="E69" s="26" t="s">
        <v>114</v>
      </c>
      <c r="F69" s="20">
        <v>13306</v>
      </c>
      <c r="G69" s="23">
        <v>40122</v>
      </c>
      <c r="H69" s="20"/>
      <c r="I69" s="29">
        <v>-1139</v>
      </c>
      <c r="J69" s="20"/>
      <c r="K69" s="20"/>
      <c r="L69" s="20">
        <v>5020</v>
      </c>
      <c r="M69" s="21">
        <v>1110</v>
      </c>
    </row>
    <row r="70" spans="1:13" ht="12.75">
      <c r="A70" s="50">
        <v>14</v>
      </c>
      <c r="B70" s="15" t="s">
        <v>29</v>
      </c>
      <c r="C70" s="15"/>
      <c r="D70" s="15"/>
      <c r="E70" s="26" t="s">
        <v>114</v>
      </c>
      <c r="F70" s="20">
        <v>98216</v>
      </c>
      <c r="G70" s="23">
        <v>40122</v>
      </c>
      <c r="H70" s="20"/>
      <c r="I70" s="29">
        <v>1310</v>
      </c>
      <c r="J70" s="20"/>
      <c r="K70" s="20"/>
      <c r="L70" s="20">
        <v>5020</v>
      </c>
      <c r="M70" s="21">
        <v>1230</v>
      </c>
    </row>
    <row r="71" spans="1:13" ht="12.75">
      <c r="A71" s="50">
        <v>14</v>
      </c>
      <c r="B71" s="15" t="s">
        <v>17</v>
      </c>
      <c r="C71" s="15"/>
      <c r="D71" s="15"/>
      <c r="E71" s="26" t="s">
        <v>114</v>
      </c>
      <c r="F71" s="20"/>
      <c r="G71" s="23">
        <v>40122</v>
      </c>
      <c r="H71" s="20">
        <v>248</v>
      </c>
      <c r="I71" s="20"/>
      <c r="J71" s="20"/>
      <c r="K71" s="20"/>
      <c r="L71" s="20">
        <v>2010.502</v>
      </c>
      <c r="M71" s="30" t="s">
        <v>97</v>
      </c>
    </row>
    <row r="72" spans="1:13" ht="12.75">
      <c r="A72" s="50">
        <v>14</v>
      </c>
      <c r="B72" s="15" t="s">
        <v>16</v>
      </c>
      <c r="C72" s="15"/>
      <c r="D72" s="15"/>
      <c r="E72" s="26" t="s">
        <v>114</v>
      </c>
      <c r="F72" s="20"/>
      <c r="G72" s="23">
        <v>40122</v>
      </c>
      <c r="H72" s="20"/>
      <c r="I72" s="20"/>
      <c r="J72" s="29">
        <v>1811</v>
      </c>
      <c r="K72" s="20"/>
      <c r="L72" s="20">
        <v>6012.701</v>
      </c>
      <c r="M72" s="40" t="s">
        <v>98</v>
      </c>
    </row>
    <row r="73" spans="1:13" ht="12.75">
      <c r="A73" s="50">
        <v>15</v>
      </c>
      <c r="B73" s="15" t="s">
        <v>99</v>
      </c>
      <c r="C73" s="15"/>
      <c r="D73" s="15"/>
      <c r="E73" s="26" t="s">
        <v>113</v>
      </c>
      <c r="F73" s="20"/>
      <c r="G73" s="23">
        <v>40150</v>
      </c>
      <c r="H73" s="29">
        <v>-22905</v>
      </c>
      <c r="I73" s="20"/>
      <c r="J73" s="20"/>
      <c r="K73" s="20"/>
      <c r="L73" s="20">
        <v>5020</v>
      </c>
      <c r="M73" s="21" t="s">
        <v>108</v>
      </c>
    </row>
    <row r="74" spans="1:13" ht="12.75">
      <c r="A74" s="50"/>
      <c r="B74" s="15"/>
      <c r="C74" s="15"/>
      <c r="D74" s="15"/>
      <c r="E74" s="20"/>
      <c r="F74" s="20"/>
      <c r="G74" s="20"/>
      <c r="H74" s="20"/>
      <c r="I74" s="20"/>
      <c r="J74" s="20"/>
      <c r="K74" s="20"/>
      <c r="L74" s="20"/>
      <c r="M74" s="30" t="s">
        <v>100</v>
      </c>
    </row>
    <row r="75" spans="1:13" ht="12.75" customHeight="1" thickBot="1">
      <c r="A75" s="48"/>
      <c r="B75" s="49"/>
      <c r="C75" s="49"/>
      <c r="D75" s="49"/>
      <c r="E75" s="46"/>
      <c r="F75" s="46"/>
      <c r="G75" s="46"/>
      <c r="H75" s="46"/>
      <c r="I75" s="46"/>
      <c r="J75" s="46"/>
      <c r="K75" s="46"/>
      <c r="L75" s="46"/>
      <c r="M75" s="47">
        <v>6015</v>
      </c>
    </row>
    <row r="76" spans="1:13" ht="13.5" thickTop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 customHeight="1">
      <c r="A77" s="72" t="s">
        <v>43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2:13" ht="12.75" customHeight="1" thickBot="1">
      <c r="L78" s="74" t="s">
        <v>116</v>
      </c>
      <c r="M78" s="74"/>
    </row>
    <row r="79" spans="1:13" ht="13.5" thickTop="1">
      <c r="A79" s="1" t="s">
        <v>0</v>
      </c>
      <c r="B79" s="75" t="s">
        <v>1</v>
      </c>
      <c r="C79" s="75"/>
      <c r="D79" s="76"/>
      <c r="E79" s="2" t="s">
        <v>2</v>
      </c>
      <c r="F79" s="3" t="s">
        <v>3</v>
      </c>
      <c r="G79" s="3" t="s">
        <v>4</v>
      </c>
      <c r="H79" s="3" t="s">
        <v>5</v>
      </c>
      <c r="I79" s="3" t="s">
        <v>15</v>
      </c>
      <c r="J79" s="3" t="s">
        <v>6</v>
      </c>
      <c r="K79" s="3" t="s">
        <v>7</v>
      </c>
      <c r="L79" s="77" t="s">
        <v>8</v>
      </c>
      <c r="M79" s="78"/>
    </row>
    <row r="80" spans="1:13" ht="13.5" thickBot="1">
      <c r="A80" s="4"/>
      <c r="B80" s="5"/>
      <c r="C80" s="5"/>
      <c r="D80" s="6"/>
      <c r="E80" s="7" t="s">
        <v>9</v>
      </c>
      <c r="F80" s="8" t="s">
        <v>10</v>
      </c>
      <c r="G80" s="8" t="s">
        <v>14</v>
      </c>
      <c r="H80" s="8" t="s">
        <v>49</v>
      </c>
      <c r="I80" s="8"/>
      <c r="J80" s="8" t="s">
        <v>11</v>
      </c>
      <c r="K80" s="8"/>
      <c r="L80" s="7" t="s">
        <v>12</v>
      </c>
      <c r="M80" s="9" t="s">
        <v>13</v>
      </c>
    </row>
    <row r="81" spans="1:13" ht="13.5" thickTop="1">
      <c r="A81" s="50">
        <v>15</v>
      </c>
      <c r="B81" s="15" t="s">
        <v>103</v>
      </c>
      <c r="C81" s="15"/>
      <c r="D81" s="15"/>
      <c r="E81" s="26" t="s">
        <v>113</v>
      </c>
      <c r="F81" s="14"/>
      <c r="G81" s="22">
        <v>40150</v>
      </c>
      <c r="H81" s="14">
        <v>812</v>
      </c>
      <c r="I81" s="14"/>
      <c r="J81" s="14"/>
      <c r="K81" s="14"/>
      <c r="L81" s="57" t="s">
        <v>101</v>
      </c>
      <c r="M81" s="56" t="s">
        <v>102</v>
      </c>
    </row>
    <row r="82" spans="1:13" ht="12.75">
      <c r="A82" s="50">
        <v>15</v>
      </c>
      <c r="B82" s="15" t="s">
        <v>16</v>
      </c>
      <c r="C82" s="15"/>
      <c r="D82" s="15"/>
      <c r="E82" s="26" t="s">
        <v>113</v>
      </c>
      <c r="F82" s="20"/>
      <c r="G82" s="23">
        <v>40150</v>
      </c>
      <c r="H82" s="20"/>
      <c r="I82" s="20"/>
      <c r="J82" s="20">
        <v>886</v>
      </c>
      <c r="K82" s="20"/>
      <c r="L82" s="20" t="s">
        <v>104</v>
      </c>
      <c r="M82" s="30" t="s">
        <v>105</v>
      </c>
    </row>
    <row r="83" spans="1:13" ht="12.75">
      <c r="A83" s="50"/>
      <c r="B83" s="15"/>
      <c r="C83" s="15"/>
      <c r="D83" s="15"/>
      <c r="E83" s="20"/>
      <c r="F83" s="20"/>
      <c r="G83" s="20"/>
      <c r="H83" s="20"/>
      <c r="I83" s="20"/>
      <c r="J83" s="20"/>
      <c r="K83" s="20"/>
      <c r="L83" s="20">
        <v>6012.701</v>
      </c>
      <c r="M83" s="30" t="s">
        <v>106</v>
      </c>
    </row>
    <row r="84" spans="1:13" ht="12.75">
      <c r="A84" s="50">
        <v>16</v>
      </c>
      <c r="B84" s="15" t="s">
        <v>75</v>
      </c>
      <c r="C84" s="15"/>
      <c r="D84" s="15"/>
      <c r="E84" s="26" t="s">
        <v>112</v>
      </c>
      <c r="F84" s="20">
        <v>321.325</v>
      </c>
      <c r="G84" s="23">
        <v>40168</v>
      </c>
      <c r="H84" s="20"/>
      <c r="I84" s="20">
        <v>375</v>
      </c>
      <c r="J84" s="20"/>
      <c r="K84" s="20"/>
      <c r="L84" s="20">
        <v>5020</v>
      </c>
      <c r="M84" s="21">
        <v>1050</v>
      </c>
    </row>
    <row r="85" spans="1:13" ht="12.75">
      <c r="A85" s="50">
        <v>16</v>
      </c>
      <c r="B85" s="15" t="s">
        <v>75</v>
      </c>
      <c r="C85" s="15"/>
      <c r="D85" s="15"/>
      <c r="E85" s="26" t="s">
        <v>112</v>
      </c>
      <c r="F85" s="20">
        <v>321.325</v>
      </c>
      <c r="G85" s="23">
        <v>40168</v>
      </c>
      <c r="H85" s="20"/>
      <c r="I85" s="20">
        <v>202</v>
      </c>
      <c r="J85" s="20"/>
      <c r="K85" s="20"/>
      <c r="L85" s="20">
        <v>5020</v>
      </c>
      <c r="M85" s="21">
        <v>1050</v>
      </c>
    </row>
    <row r="86" spans="1:13" ht="12.75">
      <c r="A86" s="50">
        <v>16</v>
      </c>
      <c r="B86" s="15" t="s">
        <v>107</v>
      </c>
      <c r="C86" s="15"/>
      <c r="D86" s="15"/>
      <c r="E86" s="26" t="s">
        <v>112</v>
      </c>
      <c r="F86" s="20">
        <v>34054</v>
      </c>
      <c r="G86" s="23">
        <v>40168</v>
      </c>
      <c r="H86" s="20"/>
      <c r="I86" s="20">
        <v>200</v>
      </c>
      <c r="J86" s="20"/>
      <c r="K86" s="20"/>
      <c r="L86" s="20">
        <v>5020</v>
      </c>
      <c r="M86" s="21">
        <v>3010</v>
      </c>
    </row>
    <row r="87" spans="1:13" ht="12.75">
      <c r="A87" s="50">
        <v>16</v>
      </c>
      <c r="B87" s="15" t="s">
        <v>107</v>
      </c>
      <c r="C87" s="15"/>
      <c r="D87" s="15"/>
      <c r="E87" s="26" t="s">
        <v>112</v>
      </c>
      <c r="F87" s="20">
        <v>13305</v>
      </c>
      <c r="G87" s="23">
        <v>40168</v>
      </c>
      <c r="H87" s="20"/>
      <c r="I87" s="20">
        <v>150</v>
      </c>
      <c r="J87" s="20"/>
      <c r="K87" s="20"/>
      <c r="L87" s="20">
        <v>5020</v>
      </c>
      <c r="M87" s="21">
        <v>1230</v>
      </c>
    </row>
    <row r="88" spans="1:13" ht="12.75">
      <c r="A88" s="50">
        <v>16</v>
      </c>
      <c r="B88" s="15" t="s">
        <v>16</v>
      </c>
      <c r="C88" s="15"/>
      <c r="D88" s="15"/>
      <c r="E88" s="26" t="s">
        <v>112</v>
      </c>
      <c r="F88" s="20"/>
      <c r="G88" s="23">
        <v>40168</v>
      </c>
      <c r="H88" s="20"/>
      <c r="I88" s="20"/>
      <c r="J88" s="20">
        <v>58</v>
      </c>
      <c r="K88" s="20"/>
      <c r="L88" s="28" t="s">
        <v>109</v>
      </c>
      <c r="M88" s="40" t="s">
        <v>110</v>
      </c>
    </row>
    <row r="89" spans="1:13" ht="13.5" thickBot="1">
      <c r="A89" s="50"/>
      <c r="B89" s="15"/>
      <c r="C89" s="15"/>
      <c r="D89" s="15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3.5" customHeight="1" thickBot="1" thickTop="1">
      <c r="A90" s="71" t="s">
        <v>111</v>
      </c>
      <c r="B90" s="60"/>
      <c r="C90" s="69"/>
      <c r="D90" s="69"/>
      <c r="E90" s="66"/>
      <c r="F90" s="66"/>
      <c r="G90" s="66"/>
      <c r="H90" s="65">
        <f>H63+H65+H71+H73+H81+H84+H85+H86+H87</f>
        <v>-16602</v>
      </c>
      <c r="I90" s="65">
        <f>I63+I64+I67+I68+I69+I70+I84+I85+I86+I87</f>
        <v>107296</v>
      </c>
      <c r="J90" s="66"/>
      <c r="K90" s="65">
        <f>K63</f>
        <v>22346</v>
      </c>
      <c r="L90" s="66"/>
      <c r="M90" s="67"/>
    </row>
    <row r="91" spans="1:13" ht="13.5" thickTop="1">
      <c r="A91" s="1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</sheetData>
  <mergeCells count="12">
    <mergeCell ref="B79:D79"/>
    <mergeCell ref="L79:M79"/>
    <mergeCell ref="B3:D3"/>
    <mergeCell ref="L3:M3"/>
    <mergeCell ref="B40:D40"/>
    <mergeCell ref="L40:M40"/>
    <mergeCell ref="A38:M38"/>
    <mergeCell ref="L39:M39"/>
    <mergeCell ref="A77:M77"/>
    <mergeCell ref="L78:M78"/>
    <mergeCell ref="A1:M1"/>
    <mergeCell ref="L2:M2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obvod Moravská Ostrava a Přívoz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</dc:creator>
  <cp:keywords/>
  <dc:description/>
  <cp:lastModifiedBy>PC10</cp:lastModifiedBy>
  <cp:lastPrinted>2010-05-14T10:05:33Z</cp:lastPrinted>
  <dcterms:created xsi:type="dcterms:W3CDTF">2009-01-14T14:48:05Z</dcterms:created>
  <dcterms:modified xsi:type="dcterms:W3CDTF">2010-05-31T10:30:30Z</dcterms:modified>
  <cp:category/>
  <cp:version/>
  <cp:contentType/>
  <cp:contentStatus/>
</cp:coreProperties>
</file>