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92" yWindow="144" windowWidth="25860" windowHeight="12720"/>
  </bookViews>
  <sheets>
    <sheet name="Transfery tab. č. 3" sheetId="1" r:id="rId1"/>
  </sheets>
  <externalReferences>
    <externalReference r:id="rId2"/>
    <externalReference r:id="rId3"/>
  </externalReferences>
  <definedNames>
    <definedName name="dates">[1]číselník!$B$42:$C$54</definedName>
    <definedName name="joj">#REF!</definedName>
    <definedName name="Print_Area">#REF!</definedName>
  </definedNames>
  <calcPr calcId="145621"/>
</workbook>
</file>

<file path=xl/calcChain.xml><?xml version="1.0" encoding="utf-8"?>
<calcChain xmlns="http://schemas.openxmlformats.org/spreadsheetml/2006/main">
  <c r="D70" i="1" l="1"/>
  <c r="F70" i="1" s="1"/>
  <c r="C70" i="1"/>
  <c r="B70" i="1"/>
  <c r="E70" i="1" s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</calcChain>
</file>

<file path=xl/sharedStrings.xml><?xml version="1.0" encoding="utf-8"?>
<sst xmlns="http://schemas.openxmlformats.org/spreadsheetml/2006/main" count="70" uniqueCount="70">
  <si>
    <t xml:space="preserve">                                                                                                                                                                                                           tabulka č. 3</t>
  </si>
  <si>
    <t>TRANSFERY</t>
  </si>
  <si>
    <t>Schválený rozpočet roku 2021</t>
  </si>
  <si>
    <t>Upravený rozpočet roku 2021</t>
  </si>
  <si>
    <t>Plnění rozpočtu k             31.12.2021</t>
  </si>
  <si>
    <t>Plnění schváleného rozpočtu v % 100</t>
  </si>
  <si>
    <t>Plnění upraveného rozpočtu v % 100</t>
  </si>
  <si>
    <t xml:space="preserve">Neinvestiční transfer na výkon státní správy a výkon veřejného opatrovnictví ze SR </t>
  </si>
  <si>
    <t>Neinvestiční transfer na provoz bazénu z rozpočtu SMO</t>
  </si>
  <si>
    <t>Neinvestiční transfer na plavecký výcvik z rozpočtu SMO</t>
  </si>
  <si>
    <t>Neinvestičí transfer z rozpočtu SMO na údržbu prostranství OC Karolina a před Hlavním nádražím, ul. Stodolní</t>
  </si>
  <si>
    <t>Neinvestiční transfer z rozpočtu SMO - Rozmarné slavnosti řeky Ostravice</t>
  </si>
  <si>
    <t>Neinvestiční transfer z rozpočtu SMO - kompenzace prominutých úplat za vzdělávání MŠ</t>
  </si>
  <si>
    <t>Neinvestiční transfer z rozpočtu SMO - Úprava parku Petra Bezruče</t>
  </si>
  <si>
    <t>Neinvestiční transfer z rozpočtu SMO - Sociální bydlení ve městě Ostrava, notářské doložky</t>
  </si>
  <si>
    <t>Neinvestiční transfer z rozpočtu SMO - Energetické úspory v BD Chelčického 10</t>
  </si>
  <si>
    <t>Neinvestiční transfer z rozpočtu SMO - Prevence kriminality</t>
  </si>
  <si>
    <t>Neinvestiční transfer z rozpočtu SMO - Daň z hazardních her</t>
  </si>
  <si>
    <t>Neinvestiční transfer z rozpočtu SMO - Finanční vypořádání za rok 2020</t>
  </si>
  <si>
    <t>Neinvestiční transfer z rozpočtu SMO - kompenzace ztráty příjmu ve výši 50 % z poskytnuté slevy z nájemného</t>
  </si>
  <si>
    <t>Neinvestiční transfer z rozpočtu SMO - Sociální bydlení ve městě Ostrava, opravy bytů</t>
  </si>
  <si>
    <t>Neinvestiční transfer z rozpočtu SMO - čištění památníku Rudé armády v Komenského sadech</t>
  </si>
  <si>
    <t>Neinvestiční transfer z rozpočtu SMO - Stavební úpravy služebny MěPO na ul. Nádražní</t>
  </si>
  <si>
    <t>Neinvestiční transfer z rozpočtu SMO - Regenerace sídliště Fifejdy II - VII. etapa část B + XI. etapa část B</t>
  </si>
  <si>
    <t>Neinvestiční transfer z rozpočtu SMO - ZŠO, Ostrčilova 10 - pořízení bezpečnostní kamery</t>
  </si>
  <si>
    <t>Neinvestiční transfer z rozpočtu SMO - Úprava veřejných prostranství městské třídy 28. října - Opavská</t>
  </si>
  <si>
    <t>Neinvestiční transfer z rozpočtu SMO - kompenzace ve výši 50% ušlého příjmu - užívání veřejného prostranství</t>
  </si>
  <si>
    <t>Neinvestiční transfer z rozpočtu SMO - dobrovolné testování zaměstanců a žáků školských PO</t>
  </si>
  <si>
    <t>Neinvestiční transfer ze SR - OP Výzkum, vývoj, vzdělávání - MŠO, Špálova</t>
  </si>
  <si>
    <t>Neinvestiční transfer ze SR - OP Výzkum, vývoj, vzdělávání - MŠO, Hornická</t>
  </si>
  <si>
    <t>Neinvestiční transfer ze SR - OP Výzkum, vývoj, vzdělávání - ZŠO, Gebauerova</t>
  </si>
  <si>
    <t>Neinvestiční transfer ze SR - OP Výzkum, vývoj, vzdělávání - ZŠO, Gen. Píky</t>
  </si>
  <si>
    <t>Neinvestiční transfer ze SR - OP Výzkum, vývoj, vzdělávání - ZŠO, Matiční</t>
  </si>
  <si>
    <t>Neinvestiční transfer ze SR - OP Výzkum, vývoj, vzdělávání - MŠO, Na Jízdárně</t>
  </si>
  <si>
    <t xml:space="preserve">Neinvestiční transfer ze SR - OP Výzkum, vývoj, vzdělávání - ZŠO, Gajdošova </t>
  </si>
  <si>
    <t>Neinvestiční transfer ze SR - OP Výzkum, vývoj, vzdělávání - ZŠaMŠO Waldorfská</t>
  </si>
  <si>
    <t>Neinvestiční transfer ze SR - OP Výzkum, vývoj, vzdělávání - ZŠaMŠO Ostrčilova</t>
  </si>
  <si>
    <t>Neinvestiční transfer ze SR - OP Výzkum, vývoj, vzdělávání - ZŠO Zelená</t>
  </si>
  <si>
    <t>Neinvestiční transfer ze SR - OP Výzkum, vývoj, vzdělávání - ZŠO Nádražní</t>
  </si>
  <si>
    <t>Neinvestiční transfer ze SR - Terénní práce 2021</t>
  </si>
  <si>
    <t>Neinvestiční transfer ze SR - SPOD</t>
  </si>
  <si>
    <t>Neinvestiční transfer ze SR - odměny zaměstnancům OS a PS - epidemie koronaviru</t>
  </si>
  <si>
    <t>Neinvestiční transfer ze SR - sociální práce</t>
  </si>
  <si>
    <t>Neinvestiční transfer ze SR - mimořádné odměny pro sociální pracovníky - epidemi koronaviru</t>
  </si>
  <si>
    <t>Neinvestiční transfer ze SR - Pečovatelská a odlehčovací služba</t>
  </si>
  <si>
    <t>Neinvestiční transfer ze SR - Odlehčovací služba</t>
  </si>
  <si>
    <t>Neinvestiční transfer ze SR - volby 2021 do Poslanecké sněmovny Parlamentu ČR</t>
  </si>
  <si>
    <t>Neinvestiční transfer z kraje - Rozvoj MA21 v MOaP v roce 2021</t>
  </si>
  <si>
    <t>Neinvestiční transfer z kraje - Podpora volnočasových aktivit seniorů v MOaP v roce 2021</t>
  </si>
  <si>
    <t>Neinvestiční transfer z kraje - Obec přátelská seniorům 2021</t>
  </si>
  <si>
    <t xml:space="preserve">Neinvestiční transfer z kraje - TIO aneb bezpečí a etika v digitálním světě - MŠO ,Varenská </t>
  </si>
  <si>
    <t>Neinvestiční transfer z kraje - Poskytování bezplatné stravy dětem ohroženým chudobou ve školách</t>
  </si>
  <si>
    <t>Neinvestiční neúčelový transfer z rozpočtu SMO</t>
  </si>
  <si>
    <t>Neinvestiční transfer ze Státního fondu investic - Regenerace sídliště Fifejdy II - VII. etapa, část A</t>
  </si>
  <si>
    <t>Neinvestiční dotace z MMR - Infrastruktury ZŠ</t>
  </si>
  <si>
    <t>Investiční neúčelový transfer z rozpočtu SMO</t>
  </si>
  <si>
    <t>Investiční transfer z rozpočtu SMO - Energetické úspory, MŠO, Blahoslavova 6, PO</t>
  </si>
  <si>
    <t>Investiční transfer z rozpočtu SMO - Energetické úspory bytových domů - Fügnerova 6 a Tyršova 25</t>
  </si>
  <si>
    <t>Investiční transfer z rozpočtu SMO - Regenerace sídliště Šalamouna 6. etapa - část A</t>
  </si>
  <si>
    <t>Investiční transfer z rozpočtu SMO - Úprava parku Petra Bezruče</t>
  </si>
  <si>
    <t>Investiční transfer z rozpočtu SMO - Energetické úspory v BD Úprkova 11</t>
  </si>
  <si>
    <t>Investiční transfer z rozpočtu SMO - Workoutové hřiště Ostrava Fifejdy</t>
  </si>
  <si>
    <t>Investiční transfer z rozpočtu SMO - Regenerace sídliště Fifejdy II - VII. etapa část B + XI. etapa část B</t>
  </si>
  <si>
    <t>Investiční transfer ze Státního fondu investic- Regenerace sídliště Fifejdy II - VII. etapa, část A</t>
  </si>
  <si>
    <t>Investiční dotace z MMR - Infrastruktury ZŠ</t>
  </si>
  <si>
    <t>Investiční dotace z MŽP - 5.1b - Energetické úspory - ZŠO, Gebauerova, odloučené pracoviště Ibsenova 36</t>
  </si>
  <si>
    <t>Investiční dotace z MŽP - 5.1a - Energetické úspory - ZŠO, Gebauerova, odloučené pracoviště Ibsenova 37</t>
  </si>
  <si>
    <t>Investiční dotace z MŽP - Energetické úsporvy v MŠO, Blahoslavova</t>
  </si>
  <si>
    <t>Investiční dotace z MŽP - Vybudování retenční nádrže ZŠO, Gebauerova - Ibsenova 36</t>
  </si>
  <si>
    <t>PŘIJATÉ   TRANSFERY 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</si>
</sst>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0" x14ac:knownFonts="1">
    <font>
      <sz val="10"/>
      <name val="Arial"/>
      <charset val="238"/>
    </font>
    <font>
      <b/>
      <sz val="16"/>
      <name val="Arial"/>
      <family val="2"/>
      <charset val="238"/>
    </font>
    <font>
      <b/>
      <sz val="14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</font>
    <font>
      <sz val="12"/>
      <name val="Arial CE"/>
      <charset val="238"/>
    </font>
    <font>
      <b/>
      <sz val="12"/>
      <name val="Arial CE"/>
      <charset val="238"/>
    </font>
    <font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5" fillId="0" borderId="0"/>
    <xf numFmtId="9" fontId="5" fillId="0" borderId="0" applyFont="0" applyFill="0" applyBorder="0" applyAlignment="0" applyProtection="0"/>
    <xf numFmtId="0" fontId="5" fillId="0" borderId="0"/>
    <xf numFmtId="0" fontId="5" fillId="0" borderId="0"/>
    <xf numFmtId="9" fontId="5" fillId="0" borderId="0" applyFont="0" applyFill="0" applyBorder="0" applyAlignment="0" applyProtection="0"/>
  </cellStyleXfs>
  <cellXfs count="38">
    <xf numFmtId="0" fontId="0" fillId="0" borderId="0" xfId="0"/>
    <xf numFmtId="0" fontId="1" fillId="2" borderId="0" xfId="0" applyFont="1" applyFill="1" applyAlignment="1">
      <alignment horizontal="left" vertical="center"/>
    </xf>
    <xf numFmtId="0" fontId="0" fillId="0" borderId="0" xfId="0" applyAlignment="1"/>
    <xf numFmtId="0" fontId="1" fillId="2" borderId="1" xfId="0" applyFont="1" applyFill="1" applyBorder="1" applyAlignment="1">
      <alignment horizontal="left" vertical="center"/>
    </xf>
    <xf numFmtId="0" fontId="0" fillId="0" borderId="1" xfId="0" applyBorder="1" applyAlignment="1"/>
    <xf numFmtId="0" fontId="2" fillId="3" borderId="2" xfId="0" applyFont="1" applyFill="1" applyBorder="1" applyAlignment="1">
      <alignment horizontal="center" vertical="center"/>
    </xf>
    <xf numFmtId="3" fontId="3" fillId="3" borderId="3" xfId="0" applyNumberFormat="1" applyFont="1" applyFill="1" applyBorder="1" applyAlignment="1" applyProtection="1">
      <alignment horizontal="center" vertical="justify"/>
    </xf>
    <xf numFmtId="3" fontId="3" fillId="3" borderId="4" xfId="0" applyNumberFormat="1" applyFont="1" applyFill="1" applyBorder="1" applyAlignment="1" applyProtection="1">
      <alignment horizontal="center" vertical="justify"/>
    </xf>
    <xf numFmtId="0" fontId="2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justify"/>
    </xf>
    <xf numFmtId="0" fontId="4" fillId="3" borderId="6" xfId="0" applyFont="1" applyFill="1" applyBorder="1" applyAlignment="1">
      <alignment vertical="justify"/>
    </xf>
    <xf numFmtId="0" fontId="4" fillId="3" borderId="7" xfId="0" applyFont="1" applyFill="1" applyBorder="1" applyAlignment="1">
      <alignment vertical="justify"/>
    </xf>
    <xf numFmtId="0" fontId="2" fillId="3" borderId="8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justify"/>
    </xf>
    <xf numFmtId="0" fontId="4" fillId="3" borderId="9" xfId="0" applyFont="1" applyFill="1" applyBorder="1" applyAlignment="1">
      <alignment vertical="justify"/>
    </xf>
    <xf numFmtId="0" fontId="4" fillId="3" borderId="10" xfId="0" applyFont="1" applyFill="1" applyBorder="1" applyAlignment="1">
      <alignment vertical="justify"/>
    </xf>
    <xf numFmtId="0" fontId="6" fillId="4" borderId="2" xfId="1" applyFont="1" applyFill="1" applyBorder="1" applyAlignment="1"/>
    <xf numFmtId="3" fontId="7" fillId="4" borderId="3" xfId="2" applyNumberFormat="1" applyFont="1" applyFill="1" applyBorder="1" applyAlignment="1">
      <alignment horizontal="right"/>
    </xf>
    <xf numFmtId="3" fontId="4" fillId="5" borderId="3" xfId="0" applyNumberFormat="1" applyFont="1" applyFill="1" applyBorder="1"/>
    <xf numFmtId="164" fontId="7" fillId="5" borderId="3" xfId="2" applyNumberFormat="1" applyFont="1" applyFill="1" applyBorder="1" applyAlignment="1">
      <alignment horizontal="right"/>
    </xf>
    <xf numFmtId="164" fontId="7" fillId="5" borderId="4" xfId="2" applyNumberFormat="1" applyFont="1" applyFill="1" applyBorder="1" applyAlignment="1">
      <alignment horizontal="right"/>
    </xf>
    <xf numFmtId="0" fontId="6" fillId="4" borderId="5" xfId="1" applyFont="1" applyFill="1" applyBorder="1" applyAlignment="1"/>
    <xf numFmtId="3" fontId="7" fillId="4" borderId="6" xfId="2" applyNumberFormat="1" applyFont="1" applyFill="1" applyBorder="1" applyAlignment="1">
      <alignment horizontal="right"/>
    </xf>
    <xf numFmtId="3" fontId="4" fillId="5" borderId="6" xfId="0" applyNumberFormat="1" applyFont="1" applyFill="1" applyBorder="1"/>
    <xf numFmtId="164" fontId="7" fillId="5" borderId="6" xfId="2" applyNumberFormat="1" applyFont="1" applyFill="1" applyBorder="1" applyAlignment="1">
      <alignment horizontal="right"/>
    </xf>
    <xf numFmtId="164" fontId="7" fillId="5" borderId="7" xfId="2" applyNumberFormat="1" applyFont="1" applyFill="1" applyBorder="1" applyAlignment="1">
      <alignment horizontal="right"/>
    </xf>
    <xf numFmtId="0" fontId="6" fillId="4" borderId="5" xfId="0" applyFont="1" applyFill="1" applyBorder="1" applyAlignment="1"/>
    <xf numFmtId="0" fontId="6" fillId="4" borderId="6" xfId="0" applyFont="1" applyFill="1" applyBorder="1" applyAlignment="1"/>
    <xf numFmtId="3" fontId="6" fillId="4" borderId="6" xfId="0" applyNumberFormat="1" applyFont="1" applyFill="1" applyBorder="1" applyAlignment="1"/>
    <xf numFmtId="0" fontId="6" fillId="4" borderId="11" xfId="0" applyFont="1" applyFill="1" applyBorder="1" applyAlignment="1"/>
    <xf numFmtId="3" fontId="7" fillId="4" borderId="12" xfId="2" applyNumberFormat="1" applyFont="1" applyFill="1" applyBorder="1" applyAlignment="1">
      <alignment horizontal="right"/>
    </xf>
    <xf numFmtId="3" fontId="4" fillId="5" borderId="12" xfId="0" applyNumberFormat="1" applyFont="1" applyFill="1" applyBorder="1"/>
    <xf numFmtId="164" fontId="7" fillId="5" borderId="12" xfId="2" applyNumberFormat="1" applyFont="1" applyFill="1" applyBorder="1" applyAlignment="1">
      <alignment horizontal="right"/>
    </xf>
    <xf numFmtId="164" fontId="7" fillId="5" borderId="13" xfId="2" applyNumberFormat="1" applyFont="1" applyFill="1" applyBorder="1" applyAlignment="1">
      <alignment horizontal="right"/>
    </xf>
    <xf numFmtId="0" fontId="2" fillId="3" borderId="14" xfId="0" applyFont="1" applyFill="1" applyBorder="1" applyAlignment="1">
      <alignment vertical="center"/>
    </xf>
    <xf numFmtId="3" fontId="3" fillId="3" borderId="15" xfId="0" applyNumberFormat="1" applyFont="1" applyFill="1" applyBorder="1" applyAlignment="1" applyProtection="1">
      <alignment vertical="center"/>
    </xf>
    <xf numFmtId="164" fontId="8" fillId="3" borderId="15" xfId="2" applyNumberFormat="1" applyFont="1" applyFill="1" applyBorder="1" applyAlignment="1">
      <alignment horizontal="right"/>
    </xf>
    <xf numFmtId="164" fontId="8" fillId="3" borderId="16" xfId="2" applyNumberFormat="1" applyFont="1" applyFill="1" applyBorder="1" applyAlignment="1">
      <alignment horizontal="right"/>
    </xf>
  </cellXfs>
  <cellStyles count="6">
    <cellStyle name="Normální" xfId="0" builtinId="0"/>
    <cellStyle name="normální 2" xfId="3"/>
    <cellStyle name="Normální 3" xfId="4"/>
    <cellStyle name="Normální 7" xfId="1"/>
    <cellStyle name="Procenta 2" xfId="5"/>
    <cellStyle name="Procenta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edlickama/AppData/Local/Microsoft/Windows/Temporary%20Internet%20Files/Content.Outlook/L40XGP1X/plni&#269;ka%20k%2031.3.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P&#345;&#237;jmy,%20v&#253;daje,%20transfery%20-%201,2,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INPUTS"/>
      <sheetName val="Souhrnný report BILANCE"/>
      <sheetName val="Souhrnny report PRIJMY"/>
      <sheetName val="Souhrnny report VYDAJE"/>
      <sheetName val="OSŠ"/>
      <sheetName val="OMH"/>
      <sheetName val="OSM"/>
      <sheetName val="OSČ"/>
      <sheetName val="OFR"/>
      <sheetName val="OIV"/>
      <sheetName val="KT"/>
      <sheetName val="VS"/>
      <sheetName val="VS KT"/>
      <sheetName val="akce"/>
      <sheetName val="mzdy"/>
      <sheetName val="upozornění"/>
      <sheetName val="kontroly"/>
      <sheetName val="číselník"/>
      <sheetName val="Prijmy"/>
      <sheetName val="Vydaje"/>
      <sheetName val="manuál"/>
      <sheetName val="DEF PR"/>
      <sheetName val="DEF VY"/>
      <sheetName val="DEF INPUTS"/>
      <sheetName val="DEF OSŠ"/>
      <sheetName val="DEF OMH"/>
      <sheetName val="DEF OSM"/>
      <sheetName val="DEF OSČ"/>
      <sheetName val="DEF OFR"/>
      <sheetName val="DEF OIV"/>
      <sheetName val="DEF KT"/>
      <sheetName val="DEF VS"/>
      <sheetName val="prografy"/>
      <sheetName val="zaokrouhlenoSRB"/>
      <sheetName val="zaokrouhlenoSRP"/>
      <sheetName val="zaokrouhlenoSRV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>
        <row r="42">
          <cell r="C42" t="str">
            <v>měsíc</v>
          </cell>
        </row>
        <row r="43">
          <cell r="B43">
            <v>1</v>
          </cell>
          <cell r="C43" t="str">
            <v>31.1.</v>
          </cell>
        </row>
        <row r="44">
          <cell r="B44">
            <v>2</v>
          </cell>
          <cell r="C44" t="str">
            <v>28.2.</v>
          </cell>
        </row>
        <row r="45">
          <cell r="B45">
            <v>3</v>
          </cell>
          <cell r="C45" t="str">
            <v>31.3.</v>
          </cell>
        </row>
        <row r="46">
          <cell r="B46">
            <v>4</v>
          </cell>
          <cell r="C46" t="str">
            <v>30.4.</v>
          </cell>
        </row>
        <row r="47">
          <cell r="B47">
            <v>5</v>
          </cell>
          <cell r="C47" t="str">
            <v>31.5.</v>
          </cell>
        </row>
        <row r="48">
          <cell r="B48">
            <v>6</v>
          </cell>
          <cell r="C48" t="str">
            <v>30.6.</v>
          </cell>
        </row>
        <row r="49">
          <cell r="B49">
            <v>7</v>
          </cell>
          <cell r="C49" t="str">
            <v>31.7.</v>
          </cell>
        </row>
        <row r="50">
          <cell r="B50">
            <v>8</v>
          </cell>
          <cell r="C50" t="str">
            <v>31.8.</v>
          </cell>
        </row>
        <row r="51">
          <cell r="B51">
            <v>9</v>
          </cell>
          <cell r="C51" t="str">
            <v>30.9.</v>
          </cell>
        </row>
        <row r="52">
          <cell r="B52">
            <v>10</v>
          </cell>
          <cell r="C52" t="str">
            <v>31.10.</v>
          </cell>
        </row>
        <row r="53">
          <cell r="B53">
            <v>11</v>
          </cell>
          <cell r="C53" t="str">
            <v>30.11.</v>
          </cell>
        </row>
        <row r="54">
          <cell r="B54">
            <v>12</v>
          </cell>
          <cell r="C54" t="str">
            <v>31.12.</v>
          </cell>
        </row>
      </sheetData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říjmy tab. č. 1 "/>
      <sheetName val="Výdaje tab. č. 2 "/>
      <sheetName val="Transfery tab. č. 3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0"/>
  <sheetViews>
    <sheetView showGridLines="0" tabSelected="1" topLeftCell="A5" workbookViewId="0">
      <selection activeCell="I54" sqref="I54"/>
    </sheetView>
  </sheetViews>
  <sheetFormatPr defaultRowHeight="13.2" x14ac:dyDescent="0.25"/>
  <cols>
    <col min="1" max="1" width="117" customWidth="1"/>
    <col min="2" max="6" width="15.6640625" customWidth="1"/>
  </cols>
  <sheetData>
    <row r="1" spans="1:6" ht="12.75" customHeight="1" x14ac:dyDescent="0.25">
      <c r="A1" s="1" t="s">
        <v>0</v>
      </c>
      <c r="B1" s="1"/>
      <c r="C1" s="1"/>
      <c r="D1" s="1"/>
      <c r="E1" s="1"/>
      <c r="F1" s="2"/>
    </row>
    <row r="2" spans="1:6" ht="12.75" customHeight="1" thickBot="1" x14ac:dyDescent="0.3">
      <c r="A2" s="1"/>
      <c r="B2" s="1"/>
      <c r="C2" s="1"/>
      <c r="D2" s="1"/>
      <c r="E2" s="1"/>
      <c r="F2" s="2"/>
    </row>
    <row r="3" spans="1:6" ht="12.75" hidden="1" customHeight="1" x14ac:dyDescent="0.25">
      <c r="A3" s="1"/>
      <c r="B3" s="1"/>
      <c r="C3" s="1"/>
      <c r="D3" s="1"/>
      <c r="E3" s="1"/>
      <c r="F3" s="2"/>
    </row>
    <row r="4" spans="1:6" ht="12.75" hidden="1" customHeight="1" x14ac:dyDescent="0.25">
      <c r="A4" s="3"/>
      <c r="B4" s="3"/>
      <c r="C4" s="3"/>
      <c r="D4" s="3"/>
      <c r="E4" s="3"/>
      <c r="F4" s="4"/>
    </row>
    <row r="5" spans="1:6" ht="41.25" customHeight="1" x14ac:dyDescent="0.25">
      <c r="A5" s="5" t="s">
        <v>1</v>
      </c>
      <c r="B5" s="6" t="s">
        <v>2</v>
      </c>
      <c r="C5" s="6" t="s">
        <v>3</v>
      </c>
      <c r="D5" s="6" t="s">
        <v>4</v>
      </c>
      <c r="E5" s="6" t="s">
        <v>5</v>
      </c>
      <c r="F5" s="7" t="s">
        <v>6</v>
      </c>
    </row>
    <row r="6" spans="1:6" ht="12.75" customHeight="1" x14ac:dyDescent="0.25">
      <c r="A6" s="8"/>
      <c r="B6" s="9"/>
      <c r="C6" s="9"/>
      <c r="D6" s="10"/>
      <c r="E6" s="10"/>
      <c r="F6" s="11"/>
    </row>
    <row r="7" spans="1:6" ht="13.5" customHeight="1" thickBot="1" x14ac:dyDescent="0.3">
      <c r="A7" s="12"/>
      <c r="B7" s="13"/>
      <c r="C7" s="13"/>
      <c r="D7" s="10"/>
      <c r="E7" s="14"/>
      <c r="F7" s="15"/>
    </row>
    <row r="8" spans="1:6" ht="15" x14ac:dyDescent="0.25">
      <c r="A8" s="16" t="s">
        <v>7</v>
      </c>
      <c r="B8" s="17">
        <v>20816</v>
      </c>
      <c r="C8" s="17">
        <v>20816</v>
      </c>
      <c r="D8" s="18">
        <v>20816</v>
      </c>
      <c r="E8" s="19">
        <f>IF(B8&gt;0,D8/B8,0%)</f>
        <v>1</v>
      </c>
      <c r="F8" s="20">
        <f>IF(C8&gt;0,D8/C8,0%)</f>
        <v>1</v>
      </c>
    </row>
    <row r="9" spans="1:6" ht="15" x14ac:dyDescent="0.25">
      <c r="A9" s="21" t="s">
        <v>8</v>
      </c>
      <c r="B9" s="22">
        <v>2000</v>
      </c>
      <c r="C9" s="22">
        <v>2000</v>
      </c>
      <c r="D9" s="23">
        <v>2000</v>
      </c>
      <c r="E9" s="24">
        <f t="shared" ref="E9:E69" si="0">IF(B9&gt;0,D9/B9,0%)</f>
        <v>1</v>
      </c>
      <c r="F9" s="25">
        <f t="shared" ref="F9:F69" si="1">IF(C9&gt;0,D9/C9,0%)</f>
        <v>1</v>
      </c>
    </row>
    <row r="10" spans="1:6" ht="15" x14ac:dyDescent="0.25">
      <c r="A10" s="21" t="s">
        <v>9</v>
      </c>
      <c r="B10" s="22">
        <v>848</v>
      </c>
      <c r="C10" s="22">
        <v>848</v>
      </c>
      <c r="D10" s="23">
        <v>424</v>
      </c>
      <c r="E10" s="24">
        <f t="shared" si="0"/>
        <v>0.5</v>
      </c>
      <c r="F10" s="25">
        <f t="shared" si="1"/>
        <v>0.5</v>
      </c>
    </row>
    <row r="11" spans="1:6" ht="15" x14ac:dyDescent="0.25">
      <c r="A11" s="21" t="s">
        <v>10</v>
      </c>
      <c r="B11" s="22">
        <v>5100</v>
      </c>
      <c r="C11" s="22">
        <v>5100</v>
      </c>
      <c r="D11" s="23">
        <v>5100</v>
      </c>
      <c r="E11" s="24">
        <f t="shared" si="0"/>
        <v>1</v>
      </c>
      <c r="F11" s="25">
        <f t="shared" si="1"/>
        <v>1</v>
      </c>
    </row>
    <row r="12" spans="1:6" ht="15" x14ac:dyDescent="0.25">
      <c r="A12" s="21" t="s">
        <v>11</v>
      </c>
      <c r="B12" s="22">
        <v>250</v>
      </c>
      <c r="C12" s="22">
        <v>0</v>
      </c>
      <c r="D12" s="23">
        <v>0</v>
      </c>
      <c r="E12" s="24">
        <f t="shared" si="0"/>
        <v>0</v>
      </c>
      <c r="F12" s="25">
        <f t="shared" si="1"/>
        <v>0</v>
      </c>
    </row>
    <row r="13" spans="1:6" ht="15" x14ac:dyDescent="0.25">
      <c r="A13" s="21" t="s">
        <v>12</v>
      </c>
      <c r="B13" s="22">
        <v>194</v>
      </c>
      <c r="C13" s="22">
        <v>194</v>
      </c>
      <c r="D13" s="23">
        <v>193</v>
      </c>
      <c r="E13" s="24">
        <f t="shared" si="0"/>
        <v>0.99484536082474229</v>
      </c>
      <c r="F13" s="25">
        <f t="shared" si="1"/>
        <v>0.99484536082474229</v>
      </c>
    </row>
    <row r="14" spans="1:6" ht="15" x14ac:dyDescent="0.25">
      <c r="A14" s="21" t="s">
        <v>13</v>
      </c>
      <c r="B14" s="22">
        <v>6445</v>
      </c>
      <c r="C14" s="22">
        <v>1345</v>
      </c>
      <c r="D14" s="23">
        <v>1012</v>
      </c>
      <c r="E14" s="24">
        <f t="shared" si="0"/>
        <v>0.15702094647013187</v>
      </c>
      <c r="F14" s="25">
        <f t="shared" si="1"/>
        <v>0.75241635687732344</v>
      </c>
    </row>
    <row r="15" spans="1:6" ht="15" x14ac:dyDescent="0.25">
      <c r="A15" s="21" t="s">
        <v>14</v>
      </c>
      <c r="B15" s="22">
        <v>0</v>
      </c>
      <c r="C15" s="22">
        <v>25</v>
      </c>
      <c r="D15" s="23">
        <v>24</v>
      </c>
      <c r="E15" s="24">
        <f t="shared" si="0"/>
        <v>0</v>
      </c>
      <c r="F15" s="25">
        <f t="shared" si="1"/>
        <v>0.96</v>
      </c>
    </row>
    <row r="16" spans="1:6" ht="15" x14ac:dyDescent="0.25">
      <c r="A16" s="21" t="s">
        <v>15</v>
      </c>
      <c r="B16" s="22">
        <v>0</v>
      </c>
      <c r="C16" s="22">
        <v>1562</v>
      </c>
      <c r="D16" s="23">
        <v>1562</v>
      </c>
      <c r="E16" s="24">
        <f t="shared" si="0"/>
        <v>0</v>
      </c>
      <c r="F16" s="25">
        <f t="shared" si="1"/>
        <v>1</v>
      </c>
    </row>
    <row r="17" spans="1:6" ht="15" x14ac:dyDescent="0.25">
      <c r="A17" s="21" t="s">
        <v>16</v>
      </c>
      <c r="B17" s="22">
        <v>0</v>
      </c>
      <c r="C17" s="22">
        <v>277</v>
      </c>
      <c r="D17" s="23">
        <v>277</v>
      </c>
      <c r="E17" s="24">
        <f t="shared" si="0"/>
        <v>0</v>
      </c>
      <c r="F17" s="25">
        <f t="shared" si="1"/>
        <v>1</v>
      </c>
    </row>
    <row r="18" spans="1:6" ht="15" x14ac:dyDescent="0.25">
      <c r="A18" s="21" t="s">
        <v>17</v>
      </c>
      <c r="B18" s="22">
        <v>0</v>
      </c>
      <c r="C18" s="22">
        <v>44835</v>
      </c>
      <c r="D18" s="23">
        <v>44835</v>
      </c>
      <c r="E18" s="24">
        <f t="shared" si="0"/>
        <v>0</v>
      </c>
      <c r="F18" s="25">
        <f t="shared" si="1"/>
        <v>1</v>
      </c>
    </row>
    <row r="19" spans="1:6" ht="15" x14ac:dyDescent="0.25">
      <c r="A19" s="21" t="s">
        <v>18</v>
      </c>
      <c r="B19" s="22">
        <v>0</v>
      </c>
      <c r="C19" s="22">
        <v>1510</v>
      </c>
      <c r="D19" s="23">
        <v>1510</v>
      </c>
      <c r="E19" s="24">
        <f t="shared" si="0"/>
        <v>0</v>
      </c>
      <c r="F19" s="25">
        <f t="shared" si="1"/>
        <v>1</v>
      </c>
    </row>
    <row r="20" spans="1:6" ht="15" x14ac:dyDescent="0.25">
      <c r="A20" s="21" t="s">
        <v>19</v>
      </c>
      <c r="B20" s="22">
        <v>0</v>
      </c>
      <c r="C20" s="22">
        <v>282</v>
      </c>
      <c r="D20" s="23">
        <v>282</v>
      </c>
      <c r="E20" s="24">
        <f t="shared" si="0"/>
        <v>0</v>
      </c>
      <c r="F20" s="25">
        <f t="shared" si="1"/>
        <v>1</v>
      </c>
    </row>
    <row r="21" spans="1:6" ht="15" x14ac:dyDescent="0.25">
      <c r="A21" s="21" t="s">
        <v>20</v>
      </c>
      <c r="B21" s="22">
        <v>0</v>
      </c>
      <c r="C21" s="22">
        <v>920</v>
      </c>
      <c r="D21" s="23">
        <v>920</v>
      </c>
      <c r="E21" s="24">
        <f t="shared" si="0"/>
        <v>0</v>
      </c>
      <c r="F21" s="25">
        <f t="shared" si="1"/>
        <v>1</v>
      </c>
    </row>
    <row r="22" spans="1:6" ht="15" x14ac:dyDescent="0.25">
      <c r="A22" s="21" t="s">
        <v>21</v>
      </c>
      <c r="B22" s="22">
        <v>0</v>
      </c>
      <c r="C22" s="22">
        <v>200</v>
      </c>
      <c r="D22" s="23">
        <v>200</v>
      </c>
      <c r="E22" s="24">
        <f t="shared" si="0"/>
        <v>0</v>
      </c>
      <c r="F22" s="25">
        <f t="shared" si="1"/>
        <v>1</v>
      </c>
    </row>
    <row r="23" spans="1:6" ht="15" x14ac:dyDescent="0.25">
      <c r="A23" s="21" t="s">
        <v>22</v>
      </c>
      <c r="B23" s="22">
        <v>0</v>
      </c>
      <c r="C23" s="22">
        <v>200</v>
      </c>
      <c r="D23" s="23">
        <v>51</v>
      </c>
      <c r="E23" s="24">
        <f t="shared" si="0"/>
        <v>0</v>
      </c>
      <c r="F23" s="25">
        <f t="shared" si="1"/>
        <v>0.255</v>
      </c>
    </row>
    <row r="24" spans="1:6" ht="15" x14ac:dyDescent="0.25">
      <c r="A24" s="21" t="s">
        <v>23</v>
      </c>
      <c r="B24" s="22">
        <v>0</v>
      </c>
      <c r="C24" s="22">
        <v>596</v>
      </c>
      <c r="D24" s="23">
        <v>596</v>
      </c>
      <c r="E24" s="24">
        <f t="shared" si="0"/>
        <v>0</v>
      </c>
      <c r="F24" s="25">
        <f t="shared" si="1"/>
        <v>1</v>
      </c>
    </row>
    <row r="25" spans="1:6" ht="15" x14ac:dyDescent="0.25">
      <c r="A25" s="21" t="s">
        <v>24</v>
      </c>
      <c r="B25" s="22">
        <v>0</v>
      </c>
      <c r="C25" s="22">
        <v>30</v>
      </c>
      <c r="D25" s="23">
        <v>30</v>
      </c>
      <c r="E25" s="24">
        <f t="shared" si="0"/>
        <v>0</v>
      </c>
      <c r="F25" s="25">
        <f t="shared" si="1"/>
        <v>1</v>
      </c>
    </row>
    <row r="26" spans="1:6" ht="15" x14ac:dyDescent="0.25">
      <c r="A26" s="21" t="s">
        <v>25</v>
      </c>
      <c r="B26" s="22">
        <v>0</v>
      </c>
      <c r="C26" s="22">
        <v>363</v>
      </c>
      <c r="D26" s="23">
        <v>265</v>
      </c>
      <c r="E26" s="24">
        <f t="shared" si="0"/>
        <v>0</v>
      </c>
      <c r="F26" s="25">
        <f t="shared" si="1"/>
        <v>0.73002754820936644</v>
      </c>
    </row>
    <row r="27" spans="1:6" ht="15" x14ac:dyDescent="0.25">
      <c r="A27" s="21" t="s">
        <v>26</v>
      </c>
      <c r="B27" s="22">
        <v>0</v>
      </c>
      <c r="C27" s="22">
        <v>444</v>
      </c>
      <c r="D27" s="23">
        <v>443</v>
      </c>
      <c r="E27" s="24">
        <f t="shared" si="0"/>
        <v>0</v>
      </c>
      <c r="F27" s="25">
        <f t="shared" si="1"/>
        <v>0.99774774774774777</v>
      </c>
    </row>
    <row r="28" spans="1:6" ht="15" x14ac:dyDescent="0.25">
      <c r="A28" s="21" t="s">
        <v>27</v>
      </c>
      <c r="B28" s="22">
        <v>0</v>
      </c>
      <c r="C28" s="22">
        <v>85</v>
      </c>
      <c r="D28" s="23">
        <v>85</v>
      </c>
      <c r="E28" s="24">
        <f t="shared" si="0"/>
        <v>0</v>
      </c>
      <c r="F28" s="25">
        <f t="shared" si="1"/>
        <v>1</v>
      </c>
    </row>
    <row r="29" spans="1:6" ht="15" x14ac:dyDescent="0.25">
      <c r="A29" s="21" t="s">
        <v>28</v>
      </c>
      <c r="B29" s="22">
        <v>0</v>
      </c>
      <c r="C29" s="22">
        <v>282</v>
      </c>
      <c r="D29" s="23">
        <v>281</v>
      </c>
      <c r="E29" s="24">
        <f t="shared" si="0"/>
        <v>0</v>
      </c>
      <c r="F29" s="25">
        <f t="shared" si="1"/>
        <v>0.99645390070921991</v>
      </c>
    </row>
    <row r="30" spans="1:6" ht="15" x14ac:dyDescent="0.25">
      <c r="A30" s="21" t="s">
        <v>29</v>
      </c>
      <c r="B30" s="22">
        <v>0</v>
      </c>
      <c r="C30" s="22">
        <v>357</v>
      </c>
      <c r="D30" s="23">
        <v>356</v>
      </c>
      <c r="E30" s="24">
        <f t="shared" si="0"/>
        <v>0</v>
      </c>
      <c r="F30" s="25">
        <f t="shared" si="1"/>
        <v>0.99719887955182074</v>
      </c>
    </row>
    <row r="31" spans="1:6" ht="15" x14ac:dyDescent="0.25">
      <c r="A31" s="21" t="s">
        <v>30</v>
      </c>
      <c r="B31" s="22">
        <v>0</v>
      </c>
      <c r="C31" s="22">
        <v>711</v>
      </c>
      <c r="D31" s="23">
        <v>710</v>
      </c>
      <c r="E31" s="24">
        <f t="shared" si="0"/>
        <v>0</v>
      </c>
      <c r="F31" s="25">
        <f t="shared" si="1"/>
        <v>0.99859353023909991</v>
      </c>
    </row>
    <row r="32" spans="1:6" ht="15" x14ac:dyDescent="0.25">
      <c r="A32" s="21" t="s">
        <v>31</v>
      </c>
      <c r="B32" s="22">
        <v>0</v>
      </c>
      <c r="C32" s="22">
        <v>1077</v>
      </c>
      <c r="D32" s="23">
        <v>1076</v>
      </c>
      <c r="E32" s="24">
        <f t="shared" si="0"/>
        <v>0</v>
      </c>
      <c r="F32" s="25">
        <f t="shared" si="1"/>
        <v>0.99907149489322189</v>
      </c>
    </row>
    <row r="33" spans="1:6" ht="15" x14ac:dyDescent="0.25">
      <c r="A33" s="21" t="s">
        <v>32</v>
      </c>
      <c r="B33" s="22">
        <v>0</v>
      </c>
      <c r="C33" s="22">
        <v>1302</v>
      </c>
      <c r="D33" s="23">
        <v>1301</v>
      </c>
      <c r="E33" s="24">
        <f t="shared" si="0"/>
        <v>0</v>
      </c>
      <c r="F33" s="25">
        <f t="shared" si="1"/>
        <v>0.99923195084485406</v>
      </c>
    </row>
    <row r="34" spans="1:6" ht="15" x14ac:dyDescent="0.25">
      <c r="A34" s="21" t="s">
        <v>33</v>
      </c>
      <c r="B34" s="22">
        <v>0</v>
      </c>
      <c r="C34" s="22">
        <v>310</v>
      </c>
      <c r="D34" s="23">
        <v>308</v>
      </c>
      <c r="E34" s="24">
        <f t="shared" si="0"/>
        <v>0</v>
      </c>
      <c r="F34" s="25">
        <f t="shared" si="1"/>
        <v>0.99354838709677418</v>
      </c>
    </row>
    <row r="35" spans="1:6" ht="15" x14ac:dyDescent="0.25">
      <c r="A35" s="21" t="s">
        <v>34</v>
      </c>
      <c r="B35" s="22">
        <v>0</v>
      </c>
      <c r="C35" s="22">
        <v>393</v>
      </c>
      <c r="D35" s="23">
        <v>392</v>
      </c>
      <c r="E35" s="24">
        <f t="shared" si="0"/>
        <v>0</v>
      </c>
      <c r="F35" s="25">
        <f t="shared" si="1"/>
        <v>0.99745547073791352</v>
      </c>
    </row>
    <row r="36" spans="1:6" ht="15" x14ac:dyDescent="0.25">
      <c r="A36" s="21" t="s">
        <v>35</v>
      </c>
      <c r="B36" s="22">
        <v>0</v>
      </c>
      <c r="C36" s="22">
        <v>709</v>
      </c>
      <c r="D36" s="23">
        <v>708</v>
      </c>
      <c r="E36" s="24">
        <f t="shared" si="0"/>
        <v>0</v>
      </c>
      <c r="F36" s="25">
        <f t="shared" si="1"/>
        <v>0.99858956276445698</v>
      </c>
    </row>
    <row r="37" spans="1:6" ht="15" x14ac:dyDescent="0.25">
      <c r="A37" s="21" t="s">
        <v>36</v>
      </c>
      <c r="B37" s="22">
        <v>0</v>
      </c>
      <c r="C37" s="22">
        <v>1717</v>
      </c>
      <c r="D37" s="23">
        <v>1716</v>
      </c>
      <c r="E37" s="24">
        <f t="shared" si="0"/>
        <v>0</v>
      </c>
      <c r="F37" s="25">
        <f t="shared" si="1"/>
        <v>0.99941758881770526</v>
      </c>
    </row>
    <row r="38" spans="1:6" ht="15" x14ac:dyDescent="0.25">
      <c r="A38" s="21" t="s">
        <v>37</v>
      </c>
      <c r="B38" s="22">
        <v>0</v>
      </c>
      <c r="C38" s="22">
        <v>947</v>
      </c>
      <c r="D38" s="23">
        <v>946</v>
      </c>
      <c r="E38" s="24">
        <f t="shared" si="0"/>
        <v>0</v>
      </c>
      <c r="F38" s="25">
        <f t="shared" si="1"/>
        <v>0.99894403379091867</v>
      </c>
    </row>
    <row r="39" spans="1:6" ht="15" x14ac:dyDescent="0.25">
      <c r="A39" s="21" t="s">
        <v>38</v>
      </c>
      <c r="B39" s="22">
        <v>0</v>
      </c>
      <c r="C39" s="22">
        <v>716</v>
      </c>
      <c r="D39" s="23">
        <v>714</v>
      </c>
      <c r="E39" s="24">
        <f t="shared" si="0"/>
        <v>0</v>
      </c>
      <c r="F39" s="25">
        <f t="shared" si="1"/>
        <v>0.9972067039106145</v>
      </c>
    </row>
    <row r="40" spans="1:6" ht="15" x14ac:dyDescent="0.25">
      <c r="A40" s="21" t="s">
        <v>39</v>
      </c>
      <c r="B40" s="22">
        <v>0</v>
      </c>
      <c r="C40" s="22">
        <v>300</v>
      </c>
      <c r="D40" s="23">
        <v>300</v>
      </c>
      <c r="E40" s="24">
        <f t="shared" si="0"/>
        <v>0</v>
      </c>
      <c r="F40" s="25">
        <f t="shared" si="1"/>
        <v>1</v>
      </c>
    </row>
    <row r="41" spans="1:6" ht="15" x14ac:dyDescent="0.25">
      <c r="A41" s="26" t="s">
        <v>40</v>
      </c>
      <c r="B41" s="27">
        <v>0</v>
      </c>
      <c r="C41" s="28">
        <v>12089</v>
      </c>
      <c r="D41" s="23">
        <v>12089</v>
      </c>
      <c r="E41" s="24">
        <f t="shared" si="0"/>
        <v>0</v>
      </c>
      <c r="F41" s="25">
        <f t="shared" si="1"/>
        <v>1</v>
      </c>
    </row>
    <row r="42" spans="1:6" ht="15" x14ac:dyDescent="0.25">
      <c r="A42" s="26" t="s">
        <v>41</v>
      </c>
      <c r="B42" s="27">
        <v>0</v>
      </c>
      <c r="C42" s="28">
        <v>1650</v>
      </c>
      <c r="D42" s="23">
        <v>1650</v>
      </c>
      <c r="E42" s="24">
        <f t="shared" si="0"/>
        <v>0</v>
      </c>
      <c r="F42" s="25">
        <f t="shared" si="1"/>
        <v>1</v>
      </c>
    </row>
    <row r="43" spans="1:6" ht="15" x14ac:dyDescent="0.25">
      <c r="A43" s="26" t="s">
        <v>42</v>
      </c>
      <c r="B43" s="27">
        <v>0</v>
      </c>
      <c r="C43" s="28">
        <v>3297</v>
      </c>
      <c r="D43" s="23">
        <v>3297</v>
      </c>
      <c r="E43" s="24">
        <f t="shared" si="0"/>
        <v>0</v>
      </c>
      <c r="F43" s="25">
        <f t="shared" si="1"/>
        <v>1</v>
      </c>
    </row>
    <row r="44" spans="1:6" ht="15" x14ac:dyDescent="0.25">
      <c r="A44" s="26" t="s">
        <v>43</v>
      </c>
      <c r="B44" s="27">
        <v>0</v>
      </c>
      <c r="C44" s="28">
        <v>392</v>
      </c>
      <c r="D44" s="23">
        <v>392</v>
      </c>
      <c r="E44" s="24">
        <f t="shared" si="0"/>
        <v>0</v>
      </c>
      <c r="F44" s="25">
        <f t="shared" si="1"/>
        <v>1</v>
      </c>
    </row>
    <row r="45" spans="1:6" ht="15" x14ac:dyDescent="0.25">
      <c r="A45" s="26" t="s">
        <v>44</v>
      </c>
      <c r="B45" s="27">
        <v>0</v>
      </c>
      <c r="C45" s="28">
        <v>4441</v>
      </c>
      <c r="D45" s="23">
        <v>4441</v>
      </c>
      <c r="E45" s="24">
        <f t="shared" si="0"/>
        <v>0</v>
      </c>
      <c r="F45" s="25">
        <f t="shared" si="1"/>
        <v>1</v>
      </c>
    </row>
    <row r="46" spans="1:6" ht="15" x14ac:dyDescent="0.25">
      <c r="A46" s="26" t="s">
        <v>45</v>
      </c>
      <c r="B46" s="27">
        <v>0</v>
      </c>
      <c r="C46" s="28">
        <v>142</v>
      </c>
      <c r="D46" s="23">
        <v>142</v>
      </c>
      <c r="E46" s="24">
        <f t="shared" si="0"/>
        <v>0</v>
      </c>
      <c r="F46" s="25">
        <f t="shared" si="1"/>
        <v>1</v>
      </c>
    </row>
    <row r="47" spans="1:6" ht="15" x14ac:dyDescent="0.25">
      <c r="A47" s="26" t="s">
        <v>46</v>
      </c>
      <c r="B47" s="27">
        <v>0</v>
      </c>
      <c r="C47" s="28">
        <v>1477</v>
      </c>
      <c r="D47" s="23">
        <v>1477</v>
      </c>
      <c r="E47" s="24">
        <f t="shared" si="0"/>
        <v>0</v>
      </c>
      <c r="F47" s="25">
        <f t="shared" si="1"/>
        <v>1</v>
      </c>
    </row>
    <row r="48" spans="1:6" ht="15" x14ac:dyDescent="0.25">
      <c r="A48" s="26" t="s">
        <v>47</v>
      </c>
      <c r="B48" s="27">
        <v>0</v>
      </c>
      <c r="C48" s="28">
        <v>100</v>
      </c>
      <c r="D48" s="23">
        <v>100</v>
      </c>
      <c r="E48" s="24">
        <f t="shared" si="0"/>
        <v>0</v>
      </c>
      <c r="F48" s="25">
        <f t="shared" si="1"/>
        <v>1</v>
      </c>
    </row>
    <row r="49" spans="1:6" ht="15" x14ac:dyDescent="0.25">
      <c r="A49" s="26" t="s">
        <v>48</v>
      </c>
      <c r="B49" s="27">
        <v>0</v>
      </c>
      <c r="C49" s="28">
        <v>100</v>
      </c>
      <c r="D49" s="23">
        <v>100</v>
      </c>
      <c r="E49" s="24">
        <f t="shared" si="0"/>
        <v>0</v>
      </c>
      <c r="F49" s="25">
        <f t="shared" si="1"/>
        <v>1</v>
      </c>
    </row>
    <row r="50" spans="1:6" ht="15" x14ac:dyDescent="0.25">
      <c r="A50" s="26" t="s">
        <v>49</v>
      </c>
      <c r="B50" s="27">
        <v>0</v>
      </c>
      <c r="C50" s="28">
        <v>370</v>
      </c>
      <c r="D50" s="23">
        <v>370</v>
      </c>
      <c r="E50" s="24">
        <f t="shared" si="0"/>
        <v>0</v>
      </c>
      <c r="F50" s="25">
        <f t="shared" si="1"/>
        <v>1</v>
      </c>
    </row>
    <row r="51" spans="1:6" ht="15" x14ac:dyDescent="0.25">
      <c r="A51" s="26" t="s">
        <v>50</v>
      </c>
      <c r="B51" s="27">
        <v>0</v>
      </c>
      <c r="C51" s="28">
        <v>60</v>
      </c>
      <c r="D51" s="23">
        <v>60</v>
      </c>
      <c r="E51" s="24">
        <f t="shared" si="0"/>
        <v>0</v>
      </c>
      <c r="F51" s="25">
        <f t="shared" si="1"/>
        <v>1</v>
      </c>
    </row>
    <row r="52" spans="1:6" ht="15" x14ac:dyDescent="0.25">
      <c r="A52" s="26" t="s">
        <v>51</v>
      </c>
      <c r="B52" s="27">
        <v>0</v>
      </c>
      <c r="C52" s="28">
        <v>214</v>
      </c>
      <c r="D52" s="23">
        <v>209</v>
      </c>
      <c r="E52" s="24">
        <f t="shared" si="0"/>
        <v>0</v>
      </c>
      <c r="F52" s="25">
        <f t="shared" si="1"/>
        <v>0.97663551401869164</v>
      </c>
    </row>
    <row r="53" spans="1:6" ht="15" x14ac:dyDescent="0.25">
      <c r="A53" s="21" t="s">
        <v>52</v>
      </c>
      <c r="B53" s="22">
        <v>152173</v>
      </c>
      <c r="C53" s="22">
        <v>151912</v>
      </c>
      <c r="D53" s="23">
        <v>151912</v>
      </c>
      <c r="E53" s="24">
        <f t="shared" si="0"/>
        <v>0.9982848468519383</v>
      </c>
      <c r="F53" s="25">
        <f t="shared" si="1"/>
        <v>1</v>
      </c>
    </row>
    <row r="54" spans="1:6" ht="15" x14ac:dyDescent="0.25">
      <c r="A54" s="26" t="s">
        <v>53</v>
      </c>
      <c r="B54" s="22">
        <v>0</v>
      </c>
      <c r="C54" s="22">
        <v>468</v>
      </c>
      <c r="D54" s="23">
        <v>468</v>
      </c>
      <c r="E54" s="24">
        <f t="shared" si="0"/>
        <v>0</v>
      </c>
      <c r="F54" s="25">
        <f t="shared" si="1"/>
        <v>1</v>
      </c>
    </row>
    <row r="55" spans="1:6" ht="15" x14ac:dyDescent="0.25">
      <c r="A55" s="26" t="s">
        <v>54</v>
      </c>
      <c r="B55" s="22">
        <v>0</v>
      </c>
      <c r="C55" s="22">
        <v>10078</v>
      </c>
      <c r="D55" s="23">
        <v>10078</v>
      </c>
      <c r="E55" s="24">
        <f t="shared" si="0"/>
        <v>0</v>
      </c>
      <c r="F55" s="25">
        <f t="shared" si="1"/>
        <v>1</v>
      </c>
    </row>
    <row r="56" spans="1:6" ht="15" x14ac:dyDescent="0.25">
      <c r="A56" s="21" t="s">
        <v>55</v>
      </c>
      <c r="B56" s="22">
        <v>25100</v>
      </c>
      <c r="C56" s="22">
        <v>10000</v>
      </c>
      <c r="D56" s="23">
        <v>10000</v>
      </c>
      <c r="E56" s="24">
        <f t="shared" si="0"/>
        <v>0.39840637450199201</v>
      </c>
      <c r="F56" s="25">
        <f t="shared" si="1"/>
        <v>1</v>
      </c>
    </row>
    <row r="57" spans="1:6" ht="15" x14ac:dyDescent="0.25">
      <c r="A57" s="21" t="s">
        <v>56</v>
      </c>
      <c r="B57" s="22">
        <v>2550</v>
      </c>
      <c r="C57" s="22">
        <v>2550</v>
      </c>
      <c r="D57" s="23">
        <v>2550</v>
      </c>
      <c r="E57" s="24">
        <f t="shared" si="0"/>
        <v>1</v>
      </c>
      <c r="F57" s="25">
        <f t="shared" si="1"/>
        <v>1</v>
      </c>
    </row>
    <row r="58" spans="1:6" ht="15" x14ac:dyDescent="0.25">
      <c r="A58" s="21" t="s">
        <v>57</v>
      </c>
      <c r="B58" s="22">
        <v>1260</v>
      </c>
      <c r="C58" s="22">
        <v>1260</v>
      </c>
      <c r="D58" s="23">
        <v>0</v>
      </c>
      <c r="E58" s="24">
        <f t="shared" si="0"/>
        <v>0</v>
      </c>
      <c r="F58" s="25">
        <f t="shared" si="1"/>
        <v>0</v>
      </c>
    </row>
    <row r="59" spans="1:6" ht="15" x14ac:dyDescent="0.25">
      <c r="A59" s="21" t="s">
        <v>58</v>
      </c>
      <c r="B59" s="22">
        <v>5000</v>
      </c>
      <c r="C59" s="22">
        <v>5000</v>
      </c>
      <c r="D59" s="23">
        <v>5000</v>
      </c>
      <c r="E59" s="24">
        <f t="shared" si="0"/>
        <v>1</v>
      </c>
      <c r="F59" s="25">
        <f t="shared" si="1"/>
        <v>1</v>
      </c>
    </row>
    <row r="60" spans="1:6" ht="15" x14ac:dyDescent="0.25">
      <c r="A60" s="21" t="s">
        <v>59</v>
      </c>
      <c r="B60" s="22">
        <v>0</v>
      </c>
      <c r="C60" s="22">
        <v>5100</v>
      </c>
      <c r="D60" s="23">
        <v>5009</v>
      </c>
      <c r="E60" s="24">
        <f t="shared" si="0"/>
        <v>0</v>
      </c>
      <c r="F60" s="25">
        <f t="shared" si="1"/>
        <v>0.98215686274509806</v>
      </c>
    </row>
    <row r="61" spans="1:6" ht="15" x14ac:dyDescent="0.25">
      <c r="A61" s="21" t="s">
        <v>60</v>
      </c>
      <c r="B61" s="22">
        <v>0</v>
      </c>
      <c r="C61" s="22">
        <v>3162</v>
      </c>
      <c r="D61" s="23">
        <v>3162</v>
      </c>
      <c r="E61" s="24">
        <f t="shared" si="0"/>
        <v>0</v>
      </c>
      <c r="F61" s="25">
        <f t="shared" si="1"/>
        <v>1</v>
      </c>
    </row>
    <row r="62" spans="1:6" ht="15" x14ac:dyDescent="0.25">
      <c r="A62" s="21" t="s">
        <v>61</v>
      </c>
      <c r="B62" s="22">
        <v>0</v>
      </c>
      <c r="C62" s="22">
        <v>489</v>
      </c>
      <c r="D62" s="23">
        <v>489</v>
      </c>
      <c r="E62" s="24">
        <f t="shared" si="0"/>
        <v>0</v>
      </c>
      <c r="F62" s="25">
        <f t="shared" si="1"/>
        <v>1</v>
      </c>
    </row>
    <row r="63" spans="1:6" ht="15" x14ac:dyDescent="0.25">
      <c r="A63" s="21" t="s">
        <v>62</v>
      </c>
      <c r="B63" s="22">
        <v>0</v>
      </c>
      <c r="C63" s="22">
        <v>2349</v>
      </c>
      <c r="D63" s="23">
        <v>2349</v>
      </c>
      <c r="E63" s="24">
        <f t="shared" si="0"/>
        <v>0</v>
      </c>
      <c r="F63" s="25">
        <f t="shared" si="1"/>
        <v>1</v>
      </c>
    </row>
    <row r="64" spans="1:6" ht="15" x14ac:dyDescent="0.25">
      <c r="A64" s="21" t="s">
        <v>63</v>
      </c>
      <c r="B64" s="22">
        <v>0</v>
      </c>
      <c r="C64" s="22">
        <v>5532</v>
      </c>
      <c r="D64" s="23">
        <v>5532</v>
      </c>
      <c r="E64" s="24">
        <f t="shared" si="0"/>
        <v>0</v>
      </c>
      <c r="F64" s="25">
        <f t="shared" si="1"/>
        <v>1</v>
      </c>
    </row>
    <row r="65" spans="1:6" ht="15" x14ac:dyDescent="0.25">
      <c r="A65" s="26" t="s">
        <v>64</v>
      </c>
      <c r="B65" s="22">
        <v>0</v>
      </c>
      <c r="C65" s="22">
        <v>19029</v>
      </c>
      <c r="D65" s="23">
        <v>19028</v>
      </c>
      <c r="E65" s="24">
        <f t="shared" si="0"/>
        <v>0</v>
      </c>
      <c r="F65" s="25">
        <f t="shared" si="1"/>
        <v>0.99994744863103679</v>
      </c>
    </row>
    <row r="66" spans="1:6" ht="15" x14ac:dyDescent="0.25">
      <c r="A66" s="26" t="s">
        <v>65</v>
      </c>
      <c r="B66" s="22">
        <v>0</v>
      </c>
      <c r="C66" s="22">
        <v>2077</v>
      </c>
      <c r="D66" s="23">
        <v>2077</v>
      </c>
      <c r="E66" s="24">
        <f t="shared" si="0"/>
        <v>0</v>
      </c>
      <c r="F66" s="25">
        <f t="shared" si="1"/>
        <v>1</v>
      </c>
    </row>
    <row r="67" spans="1:6" ht="15" x14ac:dyDescent="0.25">
      <c r="A67" s="26" t="s">
        <v>66</v>
      </c>
      <c r="B67" s="22">
        <v>0</v>
      </c>
      <c r="C67" s="22">
        <v>5844</v>
      </c>
      <c r="D67" s="23">
        <v>5844</v>
      </c>
      <c r="E67" s="24">
        <f t="shared" si="0"/>
        <v>0</v>
      </c>
      <c r="F67" s="25">
        <f t="shared" si="1"/>
        <v>1</v>
      </c>
    </row>
    <row r="68" spans="1:6" ht="15" x14ac:dyDescent="0.25">
      <c r="A68" s="26" t="s">
        <v>67</v>
      </c>
      <c r="B68" s="22">
        <v>0</v>
      </c>
      <c r="C68" s="22">
        <v>1388</v>
      </c>
      <c r="D68" s="23">
        <v>1388</v>
      </c>
      <c r="E68" s="24">
        <f t="shared" si="0"/>
        <v>0</v>
      </c>
      <c r="F68" s="25">
        <f t="shared" si="1"/>
        <v>1</v>
      </c>
    </row>
    <row r="69" spans="1:6" ht="15" x14ac:dyDescent="0.25">
      <c r="A69" s="29" t="s">
        <v>68</v>
      </c>
      <c r="B69" s="30">
        <v>0</v>
      </c>
      <c r="C69" s="30">
        <v>2424</v>
      </c>
      <c r="D69" s="31">
        <v>2424</v>
      </c>
      <c r="E69" s="32">
        <f t="shared" si="0"/>
        <v>0</v>
      </c>
      <c r="F69" s="33">
        <f t="shared" si="1"/>
        <v>1</v>
      </c>
    </row>
    <row r="70" spans="1:6" ht="18" thickBot="1" x14ac:dyDescent="0.35">
      <c r="A70" s="34" t="s">
        <v>69</v>
      </c>
      <c r="B70" s="35">
        <f>SUM(B8:B69)</f>
        <v>221736</v>
      </c>
      <c r="C70" s="35">
        <f>SUM(C8:C69)</f>
        <v>343447</v>
      </c>
      <c r="D70" s="35">
        <f>SUM(D8:D69)</f>
        <v>341070</v>
      </c>
      <c r="E70" s="36">
        <f>IF(B70&gt;0,D70/B70,0%)</f>
        <v>1.5381805390193743</v>
      </c>
      <c r="F70" s="37">
        <f>IF(C70&gt;0,D70/C70,0%)</f>
        <v>0.99307899035367897</v>
      </c>
    </row>
  </sheetData>
  <mergeCells count="7">
    <mergeCell ref="A1:F4"/>
    <mergeCell ref="A5:A7"/>
    <mergeCell ref="B5:B7"/>
    <mergeCell ref="C5:C7"/>
    <mergeCell ref="D5:D7"/>
    <mergeCell ref="E5:E7"/>
    <mergeCell ref="F5:F7"/>
  </mergeCells>
  <pageMargins left="0.7" right="0.7" top="0.78740157499999996" bottom="0.78740157499999996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Transfery tab. č. 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Jedlička Martin</dc:creator>
  <cp:lastModifiedBy>Jedlička Martin</cp:lastModifiedBy>
  <dcterms:created xsi:type="dcterms:W3CDTF">2022-06-28T10:55:37Z</dcterms:created>
  <dcterms:modified xsi:type="dcterms:W3CDTF">2022-06-28T10:55:47Z</dcterms:modified>
</cp:coreProperties>
</file>