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2395" windowHeight="14805"/>
  </bookViews>
  <sheets>
    <sheet name="UCRXL534" sheetId="1" r:id="rId1"/>
  </sheets>
  <definedNames>
    <definedName name="_xlnm.Print_Titles" localSheetId="0">UCRXL534!$5:$5</definedName>
    <definedName name="_xlnm.Print_Area" localSheetId="0">UCRXL534!$A:$H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7" i="1" l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<sst xmlns="http://schemas.openxmlformats.org/spreadsheetml/2006/main" count="301" uniqueCount="107">
  <si>
    <t>ORJ</t>
  </si>
  <si>
    <t>Pol.</t>
  </si>
  <si>
    <t>Název položky</t>
  </si>
  <si>
    <t>Schválený rozpočet</t>
  </si>
  <si>
    <t>Upravený rozpočet</t>
  </si>
  <si>
    <t>Skutečnost</t>
  </si>
  <si>
    <t>Skutečnost v
% ze SR</t>
  </si>
  <si>
    <t>Skutečnost v
% ze UR</t>
  </si>
  <si>
    <t>Příjmy dle ORJ a Položek k 12/2021 (v tis. Kč)</t>
  </si>
  <si>
    <t>GINIS Standard - UCR</t>
  </si>
  <si>
    <t>0000000000</t>
  </si>
  <si>
    <t/>
  </si>
  <si>
    <t>1361</t>
  </si>
  <si>
    <t>Správní poplatky</t>
  </si>
  <si>
    <t>2111</t>
  </si>
  <si>
    <t>Příjmy z poskytování služeb a výrobků</t>
  </si>
  <si>
    <t>2131</t>
  </si>
  <si>
    <t>Příjmy z pronájmu pozemků</t>
  </si>
  <si>
    <t>2329</t>
  </si>
  <si>
    <t>Ostatní nedaňové příjmy jinde nezařazené</t>
  </si>
  <si>
    <t>4116</t>
  </si>
  <si>
    <t>Ostatní neinv.přijaté transfery ze st. rozpočtu</t>
  </si>
  <si>
    <t>4134</t>
  </si>
  <si>
    <t>Převody z rozpočtových účtů</t>
  </si>
  <si>
    <t>4138</t>
  </si>
  <si>
    <t>Převody z vlastní pokladny</t>
  </si>
  <si>
    <t>4139</t>
  </si>
  <si>
    <t>Ostatní převody z vlastních fondů</t>
  </si>
  <si>
    <t>0000001010</t>
  </si>
  <si>
    <t>2119</t>
  </si>
  <si>
    <t>Ostatní příjmy z vlastní činnosti</t>
  </si>
  <si>
    <t>2132</t>
  </si>
  <si>
    <t>Přijmy z pronájmu ost. nem. věcí a jejich částí</t>
  </si>
  <si>
    <t>2324</t>
  </si>
  <si>
    <t>Přijaté nekapitálové příspěvky a náhrady</t>
  </si>
  <si>
    <t>0000001060</t>
  </si>
  <si>
    <t>2229</t>
  </si>
  <si>
    <t>Ostatní přijaté vratky transferů a podobné příjmy</t>
  </si>
  <si>
    <t>0000001120</t>
  </si>
  <si>
    <t>0000001210</t>
  </si>
  <si>
    <t>0000001260</t>
  </si>
  <si>
    <t>2322</t>
  </si>
  <si>
    <t>Přijaté pojistné náhrady</t>
  </si>
  <si>
    <t>3113</t>
  </si>
  <si>
    <t>Příjmy z prodeje ostatního hmotného dlouhodob.maje</t>
  </si>
  <si>
    <t>0000001310</t>
  </si>
  <si>
    <t>0000001410</t>
  </si>
  <si>
    <t>0000002010</t>
  </si>
  <si>
    <t>1356</t>
  </si>
  <si>
    <t>Příjmy úhrad za dobývání nerostů a popl.za geol.pr</t>
  </si>
  <si>
    <t>2133</t>
  </si>
  <si>
    <t>Příjmy z pronájmu movitých věcí</t>
  </si>
  <si>
    <t>0000002040</t>
  </si>
  <si>
    <t>0000003020</t>
  </si>
  <si>
    <t>3111</t>
  </si>
  <si>
    <t>Příjmy z prodeje pozemků</t>
  </si>
  <si>
    <t>3112</t>
  </si>
  <si>
    <t>Příjmy z prodeje ost. nemov. věcí a jejich částí</t>
  </si>
  <si>
    <t>0000003030</t>
  </si>
  <si>
    <t>2141</t>
  </si>
  <si>
    <t>Příjmy z úroků (část)</t>
  </si>
  <si>
    <t>2212</t>
  </si>
  <si>
    <t>Sankční platby přijaté od jiných subjektů</t>
  </si>
  <si>
    <t>2328</t>
  </si>
  <si>
    <t>Neidentifikované příjmy</t>
  </si>
  <si>
    <t>0000003040</t>
  </si>
  <si>
    <t>0000004010</t>
  </si>
  <si>
    <t>0000005020</t>
  </si>
  <si>
    <t>1341</t>
  </si>
  <si>
    <t>Poplatek ze psů</t>
  </si>
  <si>
    <t>1343</t>
  </si>
  <si>
    <t>Poplatek za užívání veřejného prostranství</t>
  </si>
  <si>
    <t>1381</t>
  </si>
  <si>
    <t>Daň z hazardních her s výj. dílčí daně z tech. her</t>
  </si>
  <si>
    <t>1511</t>
  </si>
  <si>
    <t>Daň z nemovitých věcí</t>
  </si>
  <si>
    <t>2123</t>
  </si>
  <si>
    <t>Ostatní odvody příspěvkových organizací</t>
  </si>
  <si>
    <t>3122</t>
  </si>
  <si>
    <t>Přijaté příspěvky na pořízení dlouhodob. majetku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</si>
  <si>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</si>
  <si>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</si>
  <si>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</si>
  <si>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</si>
  <si>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</si>
  <si>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</si>
  <si>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4122</t>
  </si>
  <si>
    <t>Neinvestiční přijaté transfery od krajů</t>
  </si>
  <si>
    <t>4137</t>
  </si>
  <si>
    <t>Neinv.přev. mezi stat. městy a jejich měst. obvody</t>
  </si>
  <si>
    <t>4213</t>
  </si>
  <si>
    <t>Investiční přijaté transfery ze státních fondů</t>
  </si>
  <si>
    <t>4216</t>
  </si>
  <si>
    <t>Ostatní invest.přijaté transf.ze státního rozpočtu</t>
  </si>
  <si>
    <t>4251</t>
  </si>
  <si>
    <t>Inv.př.mezi stat.městy a jejich měst.obvody-příjmy</t>
  </si>
  <si>
    <t>0000006012</t>
  </si>
  <si>
    <t>0000006013</t>
  </si>
  <si>
    <t>Příjmy CELKEM</t>
  </si>
  <si>
    <t>Konsolidace příjmů (- OdPa 6330)</t>
  </si>
  <si>
    <t>Příjmy po konsolidaci</t>
  </si>
  <si>
    <t>Topologické omezení:</t>
  </si>
  <si>
    <t xml:space="preserve">   IČO: 00845451</t>
  </si>
  <si>
    <t xml:space="preserve">   UCS: 84545102</t>
  </si>
  <si>
    <t xml:space="preserve">Pevné omezení dat: </t>
  </si>
  <si>
    <t>tab. č. 4a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</si>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</sst>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/>
    <xf numFmtId="0" fontId="1" fillId="0" borderId="0" xfId="0" applyFont="1" applyFill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right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showGridLines="0" tabSelected="1" workbookViewId="0">
      <pane ySplit="5" topLeftCell="A90" activePane="bottomLeft" state="frozen"/>
      <selection pane="bottomLeft" activeCell="P99" sqref="P99"/>
    </sheetView>
  </sheetViews>
  <sheetFormatPr defaultRowHeight="15" x14ac:dyDescent="0.25"/>
  <cols>
    <col min="1" max="1" width="9.5703125" customWidth="1"/>
    <col min="2" max="2" width="4.5703125" customWidth="1"/>
    <col min="3" max="3" width="40" customWidth="1"/>
    <col min="4" max="6" width="16.7109375" customWidth="1"/>
    <col min="7" max="8" width="11.7109375" customWidth="1"/>
  </cols>
  <sheetData>
    <row r="1" spans="1:8" x14ac:dyDescent="0.25">
      <c r="H1" s="3"/>
    </row>
    <row r="2" spans="1:8" ht="15.75" x14ac:dyDescent="0.25">
      <c r="C2" s="9" t="s">
        <v>8</v>
      </c>
      <c r="H2" s="3"/>
    </row>
    <row r="3" spans="1:8" x14ac:dyDescent="0.25">
      <c r="H3" s="4"/>
    </row>
    <row r="4" spans="1:8" ht="16.5" thickBot="1" x14ac:dyDescent="0.3">
      <c r="C4" s="10" t="s">
        <v>9</v>
      </c>
      <c r="H4" s="26" t="s">
        <v>105</v>
      </c>
    </row>
    <row r="5" spans="1:8" s="1" customFormat="1" ht="24.75" thickBot="1" x14ac:dyDescent="0.3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  <c r="H5" s="8" t="s">
        <v>7</v>
      </c>
    </row>
    <row r="6" spans="1:8" s="1" customFormat="1" x14ac:dyDescent="0.25">
      <c r="A6" s="24" t="s">
        <v>10</v>
      </c>
      <c r="B6" s="11" t="s">
        <v>12</v>
      </c>
      <c r="C6" s="25" t="s">
        <v>13</v>
      </c>
      <c r="D6" s="12">
        <v>0</v>
      </c>
      <c r="E6" s="12">
        <v>0</v>
      </c>
      <c r="F6" s="12">
        <v>0</v>
      </c>
      <c r="G6" s="13" t="str">
        <f t="shared" ref="G6:G37" si="0">IF(OR((D6=0),AND((D6&lt;0),(F6&gt;=0)),AND((D6&gt;0),(F6&lt;=0))),"***",100*F6/D6)</f>
        <v>***</v>
      </c>
      <c r="H6" s="14" t="str">
        <f t="shared" ref="H6:H37" si="1">IF(OR((E6=0),AND((E6&lt;0),(F6&gt;=0)),AND((E6&gt;0),(F6&lt;=0))),"***",100*F6/E6)</f>
        <v>***</v>
      </c>
    </row>
    <row r="7" spans="1:8" s="1" customFormat="1" x14ac:dyDescent="0.25">
      <c r="A7" s="24" t="s">
        <v>10</v>
      </c>
      <c r="B7" s="11" t="s">
        <v>14</v>
      </c>
      <c r="C7" s="25" t="s">
        <v>15</v>
      </c>
      <c r="D7" s="12">
        <v>0</v>
      </c>
      <c r="E7" s="12">
        <v>0</v>
      </c>
      <c r="F7" s="12">
        <v>0</v>
      </c>
      <c r="G7" s="13" t="str">
        <f t="shared" si="0"/>
        <v>***</v>
      </c>
      <c r="H7" s="14" t="str">
        <f t="shared" si="1"/>
        <v>***</v>
      </c>
    </row>
    <row r="8" spans="1:8" s="1" customFormat="1" x14ac:dyDescent="0.25">
      <c r="A8" s="24" t="s">
        <v>10</v>
      </c>
      <c r="B8" s="11" t="s">
        <v>16</v>
      </c>
      <c r="C8" s="25" t="s">
        <v>17</v>
      </c>
      <c r="D8" s="12">
        <v>0</v>
      </c>
      <c r="E8" s="12">
        <v>0</v>
      </c>
      <c r="F8" s="12">
        <v>0</v>
      </c>
      <c r="G8" s="13" t="str">
        <f t="shared" si="0"/>
        <v>***</v>
      </c>
      <c r="H8" s="14" t="str">
        <f t="shared" si="1"/>
        <v>***</v>
      </c>
    </row>
    <row r="9" spans="1:8" s="1" customFormat="1" x14ac:dyDescent="0.25">
      <c r="A9" s="24" t="s">
        <v>10</v>
      </c>
      <c r="B9" s="11" t="s">
        <v>18</v>
      </c>
      <c r="C9" s="25" t="s">
        <v>19</v>
      </c>
      <c r="D9" s="12">
        <v>0</v>
      </c>
      <c r="E9" s="12">
        <v>0</v>
      </c>
      <c r="F9" s="12">
        <v>0</v>
      </c>
      <c r="G9" s="13" t="str">
        <f t="shared" si="0"/>
        <v>***</v>
      </c>
      <c r="H9" s="14" t="str">
        <f t="shared" si="1"/>
        <v>***</v>
      </c>
    </row>
    <row r="10" spans="1:8" s="1" customFormat="1" x14ac:dyDescent="0.25">
      <c r="A10" s="24" t="s">
        <v>10</v>
      </c>
      <c r="B10" s="11" t="s">
        <v>20</v>
      </c>
      <c r="C10" s="25" t="s">
        <v>21</v>
      </c>
      <c r="D10" s="12">
        <v>0</v>
      </c>
      <c r="E10" s="12">
        <v>0</v>
      </c>
      <c r="F10" s="12">
        <v>0</v>
      </c>
      <c r="G10" s="13" t="str">
        <f t="shared" si="0"/>
        <v>***</v>
      </c>
      <c r="H10" s="14" t="str">
        <f t="shared" si="1"/>
        <v>***</v>
      </c>
    </row>
    <row r="11" spans="1:8" s="1" customFormat="1" x14ac:dyDescent="0.25">
      <c r="A11" s="24" t="s">
        <v>10</v>
      </c>
      <c r="B11" s="11" t="s">
        <v>22</v>
      </c>
      <c r="C11" s="25" t="s">
        <v>23</v>
      </c>
      <c r="D11" s="12">
        <v>4640</v>
      </c>
      <c r="E11" s="12">
        <v>4640</v>
      </c>
      <c r="F11" s="12">
        <v>624412</v>
      </c>
      <c r="G11" s="13">
        <f t="shared" si="0"/>
        <v>13457.155172413793</v>
      </c>
      <c r="H11" s="14">
        <f t="shared" si="1"/>
        <v>13457.155172413793</v>
      </c>
    </row>
    <row r="12" spans="1:8" s="1" customFormat="1" x14ac:dyDescent="0.25">
      <c r="A12" s="24" t="s">
        <v>10</v>
      </c>
      <c r="B12" s="11" t="s">
        <v>24</v>
      </c>
      <c r="C12" s="25" t="s">
        <v>25</v>
      </c>
      <c r="D12" s="12">
        <v>0</v>
      </c>
      <c r="E12" s="12">
        <v>0</v>
      </c>
      <c r="F12" s="12">
        <v>5550</v>
      </c>
      <c r="G12" s="13" t="str">
        <f t="shared" si="0"/>
        <v>***</v>
      </c>
      <c r="H12" s="14" t="str">
        <f t="shared" si="1"/>
        <v>***</v>
      </c>
    </row>
    <row r="13" spans="1:8" s="1" customFormat="1" ht="15.75" thickBot="1" x14ac:dyDescent="0.3">
      <c r="A13" s="24" t="s">
        <v>10</v>
      </c>
      <c r="B13" s="11" t="s">
        <v>26</v>
      </c>
      <c r="C13" s="25" t="s">
        <v>27</v>
      </c>
      <c r="D13" s="12">
        <v>0</v>
      </c>
      <c r="E13" s="12">
        <v>0</v>
      </c>
      <c r="F13" s="12">
        <v>946</v>
      </c>
      <c r="G13" s="13" t="str">
        <f t="shared" si="0"/>
        <v>***</v>
      </c>
      <c r="H13" s="14" t="str">
        <f t="shared" si="1"/>
        <v>***</v>
      </c>
    </row>
    <row r="14" spans="1:8" s="1" customFormat="1" ht="15.75" thickBot="1" x14ac:dyDescent="0.3">
      <c r="A14" s="16" t="s">
        <v>10</v>
      </c>
      <c r="B14" s="17"/>
      <c r="C14" s="15" t="s">
        <v>106</v>
      </c>
      <c r="D14" s="18">
        <v>4640</v>
      </c>
      <c r="E14" s="18">
        <v>4640</v>
      </c>
      <c r="F14" s="18">
        <v>630908</v>
      </c>
      <c r="G14" s="19">
        <f t="shared" si="0"/>
        <v>13597.155172413793</v>
      </c>
      <c r="H14" s="20">
        <f t="shared" si="1"/>
        <v>13597.155172413793</v>
      </c>
    </row>
    <row r="15" spans="1:8" s="1" customFormat="1" x14ac:dyDescent="0.25">
      <c r="A15" s="24" t="s">
        <v>28</v>
      </c>
      <c r="B15" s="11" t="s">
        <v>14</v>
      </c>
      <c r="C15" s="25" t="s">
        <v>15</v>
      </c>
      <c r="D15" s="12">
        <v>0</v>
      </c>
      <c r="E15" s="12">
        <v>0</v>
      </c>
      <c r="F15" s="12">
        <v>0</v>
      </c>
      <c r="G15" s="13" t="str">
        <f t="shared" si="0"/>
        <v>***</v>
      </c>
      <c r="H15" s="14" t="str">
        <f t="shared" si="1"/>
        <v>***</v>
      </c>
    </row>
    <row r="16" spans="1:8" s="1" customFormat="1" x14ac:dyDescent="0.25">
      <c r="A16" s="24" t="s">
        <v>28</v>
      </c>
      <c r="B16" s="11" t="s">
        <v>29</v>
      </c>
      <c r="C16" s="25" t="s">
        <v>30</v>
      </c>
      <c r="D16" s="12">
        <v>0</v>
      </c>
      <c r="E16" s="12">
        <v>18</v>
      </c>
      <c r="F16" s="12">
        <v>22</v>
      </c>
      <c r="G16" s="13" t="str">
        <f t="shared" si="0"/>
        <v>***</v>
      </c>
      <c r="H16" s="14">
        <f t="shared" si="1"/>
        <v>122.22222222222223</v>
      </c>
    </row>
    <row r="17" spans="1:8" s="1" customFormat="1" x14ac:dyDescent="0.25">
      <c r="A17" s="24" t="s">
        <v>28</v>
      </c>
      <c r="B17" s="11" t="s">
        <v>31</v>
      </c>
      <c r="C17" s="25" t="s">
        <v>32</v>
      </c>
      <c r="D17" s="12">
        <v>12</v>
      </c>
      <c r="E17" s="12">
        <v>12</v>
      </c>
      <c r="F17" s="12">
        <v>12</v>
      </c>
      <c r="G17" s="13">
        <f t="shared" si="0"/>
        <v>100</v>
      </c>
      <c r="H17" s="14">
        <f t="shared" si="1"/>
        <v>100</v>
      </c>
    </row>
    <row r="18" spans="1:8" s="1" customFormat="1" x14ac:dyDescent="0.25">
      <c r="A18" s="24" t="s">
        <v>28</v>
      </c>
      <c r="B18" s="11" t="s">
        <v>33</v>
      </c>
      <c r="C18" s="25" t="s">
        <v>34</v>
      </c>
      <c r="D18" s="12">
        <v>0</v>
      </c>
      <c r="E18" s="12">
        <v>0</v>
      </c>
      <c r="F18" s="12">
        <v>46</v>
      </c>
      <c r="G18" s="13" t="str">
        <f t="shared" si="0"/>
        <v>***</v>
      </c>
      <c r="H18" s="14" t="str">
        <f t="shared" si="1"/>
        <v>***</v>
      </c>
    </row>
    <row r="19" spans="1:8" s="1" customFormat="1" ht="15.75" thickBot="1" x14ac:dyDescent="0.3">
      <c r="A19" s="24" t="s">
        <v>28</v>
      </c>
      <c r="B19" s="11" t="s">
        <v>18</v>
      </c>
      <c r="C19" s="25" t="s">
        <v>19</v>
      </c>
      <c r="D19" s="12">
        <v>504</v>
      </c>
      <c r="E19" s="12">
        <v>504</v>
      </c>
      <c r="F19" s="12">
        <v>504</v>
      </c>
      <c r="G19" s="13">
        <f t="shared" si="0"/>
        <v>100</v>
      </c>
      <c r="H19" s="14">
        <f t="shared" si="1"/>
        <v>100</v>
      </c>
    </row>
    <row r="20" spans="1:8" s="1" customFormat="1" ht="15.75" thickBot="1" x14ac:dyDescent="0.3">
      <c r="A20" s="16" t="s">
        <v>28</v>
      </c>
      <c r="B20" s="17"/>
      <c r="C20" s="15" t="s">
        <v>106</v>
      </c>
      <c r="D20" s="18">
        <v>516</v>
      </c>
      <c r="E20" s="18">
        <v>534</v>
      </c>
      <c r="F20" s="18">
        <v>584</v>
      </c>
      <c r="G20" s="19">
        <f t="shared" si="0"/>
        <v>113.17829457364341</v>
      </c>
      <c r="H20" s="20">
        <f t="shared" si="1"/>
        <v>109.36329588014981</v>
      </c>
    </row>
    <row r="21" spans="1:8" s="1" customFormat="1" x14ac:dyDescent="0.25">
      <c r="A21" s="24" t="s">
        <v>35</v>
      </c>
      <c r="B21" s="11" t="s">
        <v>36</v>
      </c>
      <c r="C21" s="25" t="s">
        <v>37</v>
      </c>
      <c r="D21" s="12">
        <v>0</v>
      </c>
      <c r="E21" s="12">
        <v>0</v>
      </c>
      <c r="F21" s="12">
        <v>101</v>
      </c>
      <c r="G21" s="13" t="str">
        <f t="shared" si="0"/>
        <v>***</v>
      </c>
      <c r="H21" s="14" t="str">
        <f t="shared" si="1"/>
        <v>***</v>
      </c>
    </row>
    <row r="22" spans="1:8" s="1" customFormat="1" ht="15.75" thickBot="1" x14ac:dyDescent="0.3">
      <c r="A22" s="24" t="s">
        <v>35</v>
      </c>
      <c r="B22" s="11" t="s">
        <v>18</v>
      </c>
      <c r="C22" s="25" t="s">
        <v>19</v>
      </c>
      <c r="D22" s="12">
        <v>0</v>
      </c>
      <c r="E22" s="12">
        <v>0</v>
      </c>
      <c r="F22" s="12">
        <v>0</v>
      </c>
      <c r="G22" s="13" t="str">
        <f t="shared" si="0"/>
        <v>***</v>
      </c>
      <c r="H22" s="14" t="str">
        <f t="shared" si="1"/>
        <v>***</v>
      </c>
    </row>
    <row r="23" spans="1:8" s="1" customFormat="1" ht="15.75" thickBot="1" x14ac:dyDescent="0.3">
      <c r="A23" s="16" t="s">
        <v>35</v>
      </c>
      <c r="B23" s="17"/>
      <c r="C23" s="15" t="s">
        <v>106</v>
      </c>
      <c r="D23" s="18">
        <v>0</v>
      </c>
      <c r="E23" s="18">
        <v>0</v>
      </c>
      <c r="F23" s="18">
        <v>101</v>
      </c>
      <c r="G23" s="19" t="str">
        <f t="shared" si="0"/>
        <v>***</v>
      </c>
      <c r="H23" s="20" t="str">
        <f t="shared" si="1"/>
        <v>***</v>
      </c>
    </row>
    <row r="24" spans="1:8" s="1" customFormat="1" x14ac:dyDescent="0.25">
      <c r="A24" s="24" t="s">
        <v>38</v>
      </c>
      <c r="B24" s="11" t="s">
        <v>14</v>
      </c>
      <c r="C24" s="25" t="s">
        <v>15</v>
      </c>
      <c r="D24" s="12">
        <v>3030</v>
      </c>
      <c r="E24" s="12">
        <v>3030</v>
      </c>
      <c r="F24" s="12">
        <v>3219</v>
      </c>
      <c r="G24" s="13">
        <f t="shared" si="0"/>
        <v>106.23762376237623</v>
      </c>
      <c r="H24" s="14">
        <f t="shared" si="1"/>
        <v>106.23762376237623</v>
      </c>
    </row>
    <row r="25" spans="1:8" s="1" customFormat="1" ht="15.75" thickBot="1" x14ac:dyDescent="0.3">
      <c r="A25" s="24" t="s">
        <v>38</v>
      </c>
      <c r="B25" s="11" t="s">
        <v>31</v>
      </c>
      <c r="C25" s="25" t="s">
        <v>32</v>
      </c>
      <c r="D25" s="12">
        <v>3</v>
      </c>
      <c r="E25" s="12">
        <v>3</v>
      </c>
      <c r="F25" s="12">
        <v>0</v>
      </c>
      <c r="G25" s="13" t="str">
        <f t="shared" si="0"/>
        <v>***</v>
      </c>
      <c r="H25" s="14" t="str">
        <f t="shared" si="1"/>
        <v>***</v>
      </c>
    </row>
    <row r="26" spans="1:8" s="1" customFormat="1" ht="15.75" thickBot="1" x14ac:dyDescent="0.3">
      <c r="A26" s="16" t="s">
        <v>38</v>
      </c>
      <c r="B26" s="17"/>
      <c r="C26" s="15" t="s">
        <v>106</v>
      </c>
      <c r="D26" s="18">
        <v>3033</v>
      </c>
      <c r="E26" s="18">
        <v>3033</v>
      </c>
      <c r="F26" s="18">
        <v>3219</v>
      </c>
      <c r="G26" s="19">
        <f t="shared" si="0"/>
        <v>106.13254203758655</v>
      </c>
      <c r="H26" s="20">
        <f t="shared" si="1"/>
        <v>106.13254203758655</v>
      </c>
    </row>
    <row r="27" spans="1:8" s="1" customFormat="1" ht="15.75" thickBot="1" x14ac:dyDescent="0.3">
      <c r="A27" s="24" t="s">
        <v>39</v>
      </c>
      <c r="B27" s="11" t="s">
        <v>12</v>
      </c>
      <c r="C27" s="25" t="s">
        <v>13</v>
      </c>
      <c r="D27" s="12">
        <v>280</v>
      </c>
      <c r="E27" s="12">
        <v>280</v>
      </c>
      <c r="F27" s="12">
        <v>377</v>
      </c>
      <c r="G27" s="13">
        <f t="shared" si="0"/>
        <v>134.64285714285714</v>
      </c>
      <c r="H27" s="14">
        <f t="shared" si="1"/>
        <v>134.64285714285714</v>
      </c>
    </row>
    <row r="28" spans="1:8" s="1" customFormat="1" ht="15.75" thickBot="1" x14ac:dyDescent="0.3">
      <c r="A28" s="16" t="s">
        <v>39</v>
      </c>
      <c r="B28" s="17"/>
      <c r="C28" s="15" t="s">
        <v>106</v>
      </c>
      <c r="D28" s="18">
        <v>280</v>
      </c>
      <c r="E28" s="18">
        <v>280</v>
      </c>
      <c r="F28" s="18">
        <v>377</v>
      </c>
      <c r="G28" s="19">
        <f t="shared" si="0"/>
        <v>134.64285714285714</v>
      </c>
      <c r="H28" s="20">
        <f t="shared" si="1"/>
        <v>134.64285714285714</v>
      </c>
    </row>
    <row r="29" spans="1:8" s="1" customFormat="1" x14ac:dyDescent="0.25">
      <c r="A29" s="24" t="s">
        <v>40</v>
      </c>
      <c r="B29" s="11" t="s">
        <v>14</v>
      </c>
      <c r="C29" s="25" t="s">
        <v>15</v>
      </c>
      <c r="D29" s="12">
        <v>47</v>
      </c>
      <c r="E29" s="12">
        <v>47</v>
      </c>
      <c r="F29" s="12">
        <v>26</v>
      </c>
      <c r="G29" s="13">
        <f t="shared" si="0"/>
        <v>55.319148936170215</v>
      </c>
      <c r="H29" s="14">
        <f t="shared" si="1"/>
        <v>55.319148936170215</v>
      </c>
    </row>
    <row r="30" spans="1:8" s="1" customFormat="1" x14ac:dyDescent="0.25">
      <c r="A30" s="24" t="s">
        <v>40</v>
      </c>
      <c r="B30" s="11" t="s">
        <v>31</v>
      </c>
      <c r="C30" s="25" t="s">
        <v>32</v>
      </c>
      <c r="D30" s="12">
        <v>3</v>
      </c>
      <c r="E30" s="12">
        <v>3</v>
      </c>
      <c r="F30" s="12">
        <v>0</v>
      </c>
      <c r="G30" s="13" t="str">
        <f t="shared" si="0"/>
        <v>***</v>
      </c>
      <c r="H30" s="14" t="str">
        <f t="shared" si="1"/>
        <v>***</v>
      </c>
    </row>
    <row r="31" spans="1:8" s="1" customFormat="1" x14ac:dyDescent="0.25">
      <c r="A31" s="24" t="s">
        <v>40</v>
      </c>
      <c r="B31" s="11" t="s">
        <v>41</v>
      </c>
      <c r="C31" s="25" t="s">
        <v>42</v>
      </c>
      <c r="D31" s="12">
        <v>0</v>
      </c>
      <c r="E31" s="12">
        <v>0</v>
      </c>
      <c r="F31" s="12">
        <v>4</v>
      </c>
      <c r="G31" s="13" t="str">
        <f t="shared" si="0"/>
        <v>***</v>
      </c>
      <c r="H31" s="14" t="str">
        <f t="shared" si="1"/>
        <v>***</v>
      </c>
    </row>
    <row r="32" spans="1:8" s="1" customFormat="1" x14ac:dyDescent="0.25">
      <c r="A32" s="24" t="s">
        <v>40</v>
      </c>
      <c r="B32" s="11" t="s">
        <v>33</v>
      </c>
      <c r="C32" s="25" t="s">
        <v>34</v>
      </c>
      <c r="D32" s="12">
        <v>0</v>
      </c>
      <c r="E32" s="12">
        <v>0</v>
      </c>
      <c r="F32" s="12">
        <v>2</v>
      </c>
      <c r="G32" s="13" t="str">
        <f t="shared" si="0"/>
        <v>***</v>
      </c>
      <c r="H32" s="14" t="str">
        <f t="shared" si="1"/>
        <v>***</v>
      </c>
    </row>
    <row r="33" spans="1:8" s="1" customFormat="1" x14ac:dyDescent="0.25">
      <c r="A33" s="24" t="s">
        <v>40</v>
      </c>
      <c r="B33" s="11" t="s">
        <v>18</v>
      </c>
      <c r="C33" s="25" t="s">
        <v>19</v>
      </c>
      <c r="D33" s="12">
        <v>0</v>
      </c>
      <c r="E33" s="12">
        <v>0</v>
      </c>
      <c r="F33" s="12">
        <v>19</v>
      </c>
      <c r="G33" s="13" t="str">
        <f t="shared" si="0"/>
        <v>***</v>
      </c>
      <c r="H33" s="14" t="str">
        <f t="shared" si="1"/>
        <v>***</v>
      </c>
    </row>
    <row r="34" spans="1:8" s="1" customFormat="1" ht="25.5" thickBot="1" x14ac:dyDescent="0.3">
      <c r="A34" s="24" t="s">
        <v>40</v>
      </c>
      <c r="B34" s="11" t="s">
        <v>43</v>
      </c>
      <c r="C34" s="25" t="s">
        <v>44</v>
      </c>
      <c r="D34" s="12">
        <v>0</v>
      </c>
      <c r="E34" s="12">
        <v>0</v>
      </c>
      <c r="F34" s="12">
        <v>34</v>
      </c>
      <c r="G34" s="13" t="str">
        <f t="shared" si="0"/>
        <v>***</v>
      </c>
      <c r="H34" s="14" t="str">
        <f t="shared" si="1"/>
        <v>***</v>
      </c>
    </row>
    <row r="35" spans="1:8" s="1" customFormat="1" ht="15.75" thickBot="1" x14ac:dyDescent="0.3">
      <c r="A35" s="16" t="s">
        <v>40</v>
      </c>
      <c r="B35" s="17"/>
      <c r="C35" s="15" t="s">
        <v>106</v>
      </c>
      <c r="D35" s="18">
        <v>50</v>
      </c>
      <c r="E35" s="18">
        <v>50</v>
      </c>
      <c r="F35" s="18">
        <v>87</v>
      </c>
      <c r="G35" s="19">
        <f t="shared" si="0"/>
        <v>174</v>
      </c>
      <c r="H35" s="20">
        <f t="shared" si="1"/>
        <v>174</v>
      </c>
    </row>
    <row r="36" spans="1:8" s="1" customFormat="1" x14ac:dyDescent="0.25">
      <c r="A36" s="24" t="s">
        <v>45</v>
      </c>
      <c r="B36" s="11" t="s">
        <v>33</v>
      </c>
      <c r="C36" s="25" t="s">
        <v>34</v>
      </c>
      <c r="D36" s="12">
        <v>0</v>
      </c>
      <c r="E36" s="12">
        <v>0</v>
      </c>
      <c r="F36" s="12">
        <v>146</v>
      </c>
      <c r="G36" s="13" t="str">
        <f t="shared" si="0"/>
        <v>***</v>
      </c>
      <c r="H36" s="14" t="str">
        <f t="shared" si="1"/>
        <v>***</v>
      </c>
    </row>
    <row r="37" spans="1:8" s="1" customFormat="1" ht="15.75" thickBot="1" x14ac:dyDescent="0.3">
      <c r="A37" s="24" t="s">
        <v>45</v>
      </c>
      <c r="B37" s="11" t="s">
        <v>18</v>
      </c>
      <c r="C37" s="25" t="s">
        <v>19</v>
      </c>
      <c r="D37" s="12">
        <v>0</v>
      </c>
      <c r="E37" s="12">
        <v>0</v>
      </c>
      <c r="F37" s="12">
        <v>0</v>
      </c>
      <c r="G37" s="13" t="str">
        <f t="shared" si="0"/>
        <v>***</v>
      </c>
      <c r="H37" s="14" t="str">
        <f t="shared" si="1"/>
        <v>***</v>
      </c>
    </row>
    <row r="38" spans="1:8" s="1" customFormat="1" ht="15.75" thickBot="1" x14ac:dyDescent="0.3">
      <c r="A38" s="16" t="s">
        <v>45</v>
      </c>
      <c r="B38" s="17"/>
      <c r="C38" s="15" t="s">
        <v>106</v>
      </c>
      <c r="D38" s="18">
        <v>0</v>
      </c>
      <c r="E38" s="18">
        <v>0</v>
      </c>
      <c r="F38" s="18">
        <v>146</v>
      </c>
      <c r="G38" s="19" t="str">
        <f t="shared" ref="G38:G69" si="2">IF(OR((D38=0),AND((D38&lt;0),(F38&gt;=0)),AND((D38&gt;0),(F38&lt;=0))),"***",100*F38/D38)</f>
        <v>***</v>
      </c>
      <c r="H38" s="20" t="str">
        <f t="shared" ref="H38:H69" si="3">IF(OR((E38=0),AND((E38&lt;0),(F38&gt;=0)),AND((E38&gt;0),(F38&lt;=0))),"***",100*F38/E38)</f>
        <v>***</v>
      </c>
    </row>
    <row r="39" spans="1:8" s="1" customFormat="1" x14ac:dyDescent="0.25">
      <c r="A39" s="24" t="s">
        <v>46</v>
      </c>
      <c r="B39" s="11" t="s">
        <v>41</v>
      </c>
      <c r="C39" s="25" t="s">
        <v>42</v>
      </c>
      <c r="D39" s="12">
        <v>0</v>
      </c>
      <c r="E39" s="12">
        <v>0</v>
      </c>
      <c r="F39" s="12">
        <v>2</v>
      </c>
      <c r="G39" s="13" t="str">
        <f t="shared" si="2"/>
        <v>***</v>
      </c>
      <c r="H39" s="14" t="str">
        <f t="shared" si="3"/>
        <v>***</v>
      </c>
    </row>
    <row r="40" spans="1:8" s="1" customFormat="1" x14ac:dyDescent="0.25">
      <c r="A40" s="24" t="s">
        <v>46</v>
      </c>
      <c r="B40" s="11" t="s">
        <v>33</v>
      </c>
      <c r="C40" s="25" t="s">
        <v>34</v>
      </c>
      <c r="D40" s="12">
        <v>0</v>
      </c>
      <c r="E40" s="12">
        <v>0</v>
      </c>
      <c r="F40" s="12">
        <v>7</v>
      </c>
      <c r="G40" s="13" t="str">
        <f t="shared" si="2"/>
        <v>***</v>
      </c>
      <c r="H40" s="14" t="str">
        <f t="shared" si="3"/>
        <v>***</v>
      </c>
    </row>
    <row r="41" spans="1:8" s="1" customFormat="1" ht="15.75" thickBot="1" x14ac:dyDescent="0.3">
      <c r="A41" s="24" t="s">
        <v>46</v>
      </c>
      <c r="B41" s="11" t="s">
        <v>18</v>
      </c>
      <c r="C41" s="25" t="s">
        <v>19</v>
      </c>
      <c r="D41" s="12">
        <v>0</v>
      </c>
      <c r="E41" s="12">
        <v>0</v>
      </c>
      <c r="F41" s="12">
        <v>5</v>
      </c>
      <c r="G41" s="13" t="str">
        <f t="shared" si="2"/>
        <v>***</v>
      </c>
      <c r="H41" s="14" t="str">
        <f t="shared" si="3"/>
        <v>***</v>
      </c>
    </row>
    <row r="42" spans="1:8" s="1" customFormat="1" ht="15.75" thickBot="1" x14ac:dyDescent="0.3">
      <c r="A42" s="16" t="s">
        <v>46</v>
      </c>
      <c r="B42" s="17"/>
      <c r="C42" s="15" t="s">
        <v>106</v>
      </c>
      <c r="D42" s="18">
        <v>0</v>
      </c>
      <c r="E42" s="18">
        <v>0</v>
      </c>
      <c r="F42" s="18">
        <v>14</v>
      </c>
      <c r="G42" s="19" t="str">
        <f t="shared" si="2"/>
        <v>***</v>
      </c>
      <c r="H42" s="20" t="str">
        <f t="shared" si="3"/>
        <v>***</v>
      </c>
    </row>
    <row r="43" spans="1:8" s="1" customFormat="1" ht="24.75" x14ac:dyDescent="0.25">
      <c r="A43" s="24" t="s">
        <v>47</v>
      </c>
      <c r="B43" s="11" t="s">
        <v>48</v>
      </c>
      <c r="C43" s="25" t="s">
        <v>49</v>
      </c>
      <c r="D43" s="12">
        <v>300</v>
      </c>
      <c r="E43" s="12">
        <v>300</v>
      </c>
      <c r="F43" s="12">
        <v>166</v>
      </c>
      <c r="G43" s="13">
        <f t="shared" si="2"/>
        <v>55.333333333333336</v>
      </c>
      <c r="H43" s="14">
        <f t="shared" si="3"/>
        <v>55.333333333333336</v>
      </c>
    </row>
    <row r="44" spans="1:8" s="1" customFormat="1" x14ac:dyDescent="0.25">
      <c r="A44" s="24" t="s">
        <v>47</v>
      </c>
      <c r="B44" s="11" t="s">
        <v>14</v>
      </c>
      <c r="C44" s="25" t="s">
        <v>15</v>
      </c>
      <c r="D44" s="12">
        <v>1000</v>
      </c>
      <c r="E44" s="12">
        <v>1000</v>
      </c>
      <c r="F44" s="12">
        <v>1058</v>
      </c>
      <c r="G44" s="13">
        <f t="shared" si="2"/>
        <v>105.8</v>
      </c>
      <c r="H44" s="14">
        <f t="shared" si="3"/>
        <v>105.8</v>
      </c>
    </row>
    <row r="45" spans="1:8" s="1" customFormat="1" x14ac:dyDescent="0.25">
      <c r="A45" s="24" t="s">
        <v>47</v>
      </c>
      <c r="B45" s="11" t="s">
        <v>16</v>
      </c>
      <c r="C45" s="25" t="s">
        <v>17</v>
      </c>
      <c r="D45" s="12">
        <v>2000</v>
      </c>
      <c r="E45" s="12">
        <v>2000</v>
      </c>
      <c r="F45" s="12">
        <v>4175</v>
      </c>
      <c r="G45" s="13">
        <f t="shared" si="2"/>
        <v>208.75</v>
      </c>
      <c r="H45" s="14">
        <f t="shared" si="3"/>
        <v>208.75</v>
      </c>
    </row>
    <row r="46" spans="1:8" s="1" customFormat="1" x14ac:dyDescent="0.25">
      <c r="A46" s="24" t="s">
        <v>47</v>
      </c>
      <c r="B46" s="11" t="s">
        <v>50</v>
      </c>
      <c r="C46" s="25" t="s">
        <v>51</v>
      </c>
      <c r="D46" s="12">
        <v>200</v>
      </c>
      <c r="E46" s="12">
        <v>200</v>
      </c>
      <c r="F46" s="12">
        <v>0</v>
      </c>
      <c r="G46" s="13" t="str">
        <f t="shared" si="2"/>
        <v>***</v>
      </c>
      <c r="H46" s="14" t="str">
        <f t="shared" si="3"/>
        <v>***</v>
      </c>
    </row>
    <row r="47" spans="1:8" s="1" customFormat="1" x14ac:dyDescent="0.25">
      <c r="A47" s="24" t="s">
        <v>47</v>
      </c>
      <c r="B47" s="11" t="s">
        <v>41</v>
      </c>
      <c r="C47" s="25" t="s">
        <v>42</v>
      </c>
      <c r="D47" s="12">
        <v>150</v>
      </c>
      <c r="E47" s="12">
        <v>150</v>
      </c>
      <c r="F47" s="12">
        <v>197</v>
      </c>
      <c r="G47" s="13">
        <f t="shared" si="2"/>
        <v>131.33333333333334</v>
      </c>
      <c r="H47" s="14">
        <f t="shared" si="3"/>
        <v>131.33333333333334</v>
      </c>
    </row>
    <row r="48" spans="1:8" s="1" customFormat="1" x14ac:dyDescent="0.25">
      <c r="A48" s="24" t="s">
        <v>47</v>
      </c>
      <c r="B48" s="11" t="s">
        <v>33</v>
      </c>
      <c r="C48" s="25" t="s">
        <v>34</v>
      </c>
      <c r="D48" s="12">
        <v>250</v>
      </c>
      <c r="E48" s="12">
        <v>250</v>
      </c>
      <c r="F48" s="12">
        <v>268</v>
      </c>
      <c r="G48" s="13">
        <f t="shared" si="2"/>
        <v>107.2</v>
      </c>
      <c r="H48" s="14">
        <f t="shared" si="3"/>
        <v>107.2</v>
      </c>
    </row>
    <row r="49" spans="1:8" s="1" customFormat="1" ht="15.75" thickBot="1" x14ac:dyDescent="0.3">
      <c r="A49" s="24" t="s">
        <v>47</v>
      </c>
      <c r="B49" s="11" t="s">
        <v>18</v>
      </c>
      <c r="C49" s="25" t="s">
        <v>19</v>
      </c>
      <c r="D49" s="12">
        <v>400</v>
      </c>
      <c r="E49" s="12">
        <v>400</v>
      </c>
      <c r="F49" s="12">
        <v>178</v>
      </c>
      <c r="G49" s="13">
        <f t="shared" si="2"/>
        <v>44.5</v>
      </c>
      <c r="H49" s="14">
        <f t="shared" si="3"/>
        <v>44.5</v>
      </c>
    </row>
    <row r="50" spans="1:8" s="1" customFormat="1" ht="15.75" thickBot="1" x14ac:dyDescent="0.3">
      <c r="A50" s="16" t="s">
        <v>47</v>
      </c>
      <c r="B50" s="17"/>
      <c r="C50" s="15" t="s">
        <v>106</v>
      </c>
      <c r="D50" s="18">
        <v>4300</v>
      </c>
      <c r="E50" s="18">
        <v>4300</v>
      </c>
      <c r="F50" s="18">
        <v>6042</v>
      </c>
      <c r="G50" s="19">
        <f t="shared" si="2"/>
        <v>140.51162790697674</v>
      </c>
      <c r="H50" s="20">
        <f t="shared" si="3"/>
        <v>140.51162790697674</v>
      </c>
    </row>
    <row r="51" spans="1:8" s="1" customFormat="1" ht="15.75" thickBot="1" x14ac:dyDescent="0.3">
      <c r="A51" s="24" t="s">
        <v>52</v>
      </c>
      <c r="B51" s="11" t="s">
        <v>18</v>
      </c>
      <c r="C51" s="25" t="s">
        <v>19</v>
      </c>
      <c r="D51" s="12">
        <v>0</v>
      </c>
      <c r="E51" s="12">
        <v>0</v>
      </c>
      <c r="F51" s="12">
        <v>189</v>
      </c>
      <c r="G51" s="13" t="str">
        <f t="shared" si="2"/>
        <v>***</v>
      </c>
      <c r="H51" s="14" t="str">
        <f t="shared" si="3"/>
        <v>***</v>
      </c>
    </row>
    <row r="52" spans="1:8" s="1" customFormat="1" ht="15.75" thickBot="1" x14ac:dyDescent="0.3">
      <c r="A52" s="16" t="s">
        <v>52</v>
      </c>
      <c r="B52" s="17"/>
      <c r="C52" s="15" t="s">
        <v>106</v>
      </c>
      <c r="D52" s="18">
        <v>0</v>
      </c>
      <c r="E52" s="18">
        <v>0</v>
      </c>
      <c r="F52" s="18">
        <v>189</v>
      </c>
      <c r="G52" s="19" t="str">
        <f t="shared" si="2"/>
        <v>***</v>
      </c>
      <c r="H52" s="20" t="str">
        <f t="shared" si="3"/>
        <v>***</v>
      </c>
    </row>
    <row r="53" spans="1:8" s="1" customFormat="1" x14ac:dyDescent="0.25">
      <c r="A53" s="24" t="s">
        <v>53</v>
      </c>
      <c r="B53" s="11" t="s">
        <v>54</v>
      </c>
      <c r="C53" s="25" t="s">
        <v>55</v>
      </c>
      <c r="D53" s="12">
        <v>0</v>
      </c>
      <c r="E53" s="12">
        <v>0</v>
      </c>
      <c r="F53" s="12">
        <v>0</v>
      </c>
      <c r="G53" s="13" t="str">
        <f t="shared" si="2"/>
        <v>***</v>
      </c>
      <c r="H53" s="14" t="str">
        <f t="shared" si="3"/>
        <v>***</v>
      </c>
    </row>
    <row r="54" spans="1:8" s="1" customFormat="1" ht="15.75" thickBot="1" x14ac:dyDescent="0.3">
      <c r="A54" s="24" t="s">
        <v>53</v>
      </c>
      <c r="B54" s="11" t="s">
        <v>56</v>
      </c>
      <c r="C54" s="25" t="s">
        <v>57</v>
      </c>
      <c r="D54" s="12">
        <v>2000</v>
      </c>
      <c r="E54" s="12">
        <v>2000</v>
      </c>
      <c r="F54" s="12">
        <v>4949</v>
      </c>
      <c r="G54" s="13">
        <f t="shared" si="2"/>
        <v>247.45</v>
      </c>
      <c r="H54" s="14">
        <f t="shared" si="3"/>
        <v>247.45</v>
      </c>
    </row>
    <row r="55" spans="1:8" s="1" customFormat="1" ht="15.75" thickBot="1" x14ac:dyDescent="0.3">
      <c r="A55" s="16" t="s">
        <v>53</v>
      </c>
      <c r="B55" s="17"/>
      <c r="C55" s="15" t="s">
        <v>106</v>
      </c>
      <c r="D55" s="18">
        <v>2000</v>
      </c>
      <c r="E55" s="18">
        <v>2000</v>
      </c>
      <c r="F55" s="18">
        <v>4949</v>
      </c>
      <c r="G55" s="19">
        <f t="shared" si="2"/>
        <v>247.45</v>
      </c>
      <c r="H55" s="20">
        <f t="shared" si="3"/>
        <v>247.45</v>
      </c>
    </row>
    <row r="56" spans="1:8" s="1" customFormat="1" x14ac:dyDescent="0.25">
      <c r="A56" s="24" t="s">
        <v>58</v>
      </c>
      <c r="B56" s="11" t="s">
        <v>14</v>
      </c>
      <c r="C56" s="25" t="s">
        <v>15</v>
      </c>
      <c r="D56" s="12">
        <v>30010</v>
      </c>
      <c r="E56" s="12">
        <v>29910</v>
      </c>
      <c r="F56" s="12">
        <v>35338</v>
      </c>
      <c r="G56" s="13">
        <f t="shared" si="2"/>
        <v>117.75408197267578</v>
      </c>
      <c r="H56" s="14">
        <f t="shared" si="3"/>
        <v>118.1477766633233</v>
      </c>
    </row>
    <row r="57" spans="1:8" s="1" customFormat="1" x14ac:dyDescent="0.25">
      <c r="A57" s="24" t="s">
        <v>58</v>
      </c>
      <c r="B57" s="11" t="s">
        <v>29</v>
      </c>
      <c r="C57" s="25" t="s">
        <v>30</v>
      </c>
      <c r="D57" s="12">
        <v>17</v>
      </c>
      <c r="E57" s="12">
        <v>17</v>
      </c>
      <c r="F57" s="12">
        <v>20</v>
      </c>
      <c r="G57" s="13">
        <f t="shared" si="2"/>
        <v>117.64705882352941</v>
      </c>
      <c r="H57" s="14">
        <f t="shared" si="3"/>
        <v>117.64705882352941</v>
      </c>
    </row>
    <row r="58" spans="1:8" s="1" customFormat="1" x14ac:dyDescent="0.25">
      <c r="A58" s="24" t="s">
        <v>58</v>
      </c>
      <c r="B58" s="11" t="s">
        <v>31</v>
      </c>
      <c r="C58" s="25" t="s">
        <v>32</v>
      </c>
      <c r="D58" s="12">
        <v>98030</v>
      </c>
      <c r="E58" s="12">
        <v>96403</v>
      </c>
      <c r="F58" s="12">
        <v>102227</v>
      </c>
      <c r="G58" s="13">
        <f t="shared" si="2"/>
        <v>104.28134244618994</v>
      </c>
      <c r="H58" s="14">
        <f t="shared" si="3"/>
        <v>106.04130576849268</v>
      </c>
    </row>
    <row r="59" spans="1:8" s="1" customFormat="1" x14ac:dyDescent="0.25">
      <c r="A59" s="24" t="s">
        <v>58</v>
      </c>
      <c r="B59" s="11" t="s">
        <v>50</v>
      </c>
      <c r="C59" s="25" t="s">
        <v>51</v>
      </c>
      <c r="D59" s="12">
        <v>7</v>
      </c>
      <c r="E59" s="12">
        <v>7</v>
      </c>
      <c r="F59" s="12">
        <v>8</v>
      </c>
      <c r="G59" s="13">
        <f t="shared" si="2"/>
        <v>114.28571428571429</v>
      </c>
      <c r="H59" s="14">
        <f t="shared" si="3"/>
        <v>114.28571428571429</v>
      </c>
    </row>
    <row r="60" spans="1:8" s="1" customFormat="1" x14ac:dyDescent="0.25">
      <c r="A60" s="24" t="s">
        <v>58</v>
      </c>
      <c r="B60" s="11" t="s">
        <v>59</v>
      </c>
      <c r="C60" s="25" t="s">
        <v>60</v>
      </c>
      <c r="D60" s="12">
        <v>0</v>
      </c>
      <c r="E60" s="12">
        <v>0</v>
      </c>
      <c r="F60" s="12">
        <v>0</v>
      </c>
      <c r="G60" s="13" t="str">
        <f t="shared" si="2"/>
        <v>***</v>
      </c>
      <c r="H60" s="14" t="str">
        <f t="shared" si="3"/>
        <v>***</v>
      </c>
    </row>
    <row r="61" spans="1:8" s="1" customFormat="1" x14ac:dyDescent="0.25">
      <c r="A61" s="24" t="s">
        <v>58</v>
      </c>
      <c r="B61" s="11" t="s">
        <v>61</v>
      </c>
      <c r="C61" s="25" t="s">
        <v>62</v>
      </c>
      <c r="D61" s="12">
        <v>0</v>
      </c>
      <c r="E61" s="12">
        <v>0</v>
      </c>
      <c r="F61" s="12">
        <v>60</v>
      </c>
      <c r="G61" s="13" t="str">
        <f t="shared" si="2"/>
        <v>***</v>
      </c>
      <c r="H61" s="14" t="str">
        <f t="shared" si="3"/>
        <v>***</v>
      </c>
    </row>
    <row r="62" spans="1:8" s="1" customFormat="1" x14ac:dyDescent="0.25">
      <c r="A62" s="24" t="s">
        <v>58</v>
      </c>
      <c r="B62" s="11" t="s">
        <v>41</v>
      </c>
      <c r="C62" s="25" t="s">
        <v>42</v>
      </c>
      <c r="D62" s="12">
        <v>200</v>
      </c>
      <c r="E62" s="12">
        <v>200</v>
      </c>
      <c r="F62" s="12">
        <v>178</v>
      </c>
      <c r="G62" s="13">
        <f t="shared" si="2"/>
        <v>89</v>
      </c>
      <c r="H62" s="14">
        <f t="shared" si="3"/>
        <v>89</v>
      </c>
    </row>
    <row r="63" spans="1:8" s="1" customFormat="1" x14ac:dyDescent="0.25">
      <c r="A63" s="24" t="s">
        <v>58</v>
      </c>
      <c r="B63" s="11" t="s">
        <v>33</v>
      </c>
      <c r="C63" s="25" t="s">
        <v>34</v>
      </c>
      <c r="D63" s="12">
        <v>600</v>
      </c>
      <c r="E63" s="12">
        <v>550</v>
      </c>
      <c r="F63" s="12">
        <v>352</v>
      </c>
      <c r="G63" s="13">
        <f t="shared" si="2"/>
        <v>58.666666666666664</v>
      </c>
      <c r="H63" s="14">
        <f t="shared" si="3"/>
        <v>64</v>
      </c>
    </row>
    <row r="64" spans="1:8" s="1" customFormat="1" x14ac:dyDescent="0.25">
      <c r="A64" s="24" t="s">
        <v>58</v>
      </c>
      <c r="B64" s="11" t="s">
        <v>63</v>
      </c>
      <c r="C64" s="25" t="s">
        <v>64</v>
      </c>
      <c r="D64" s="12">
        <v>0</v>
      </c>
      <c r="E64" s="12">
        <v>0</v>
      </c>
      <c r="F64" s="12">
        <v>0</v>
      </c>
      <c r="G64" s="13" t="str">
        <f t="shared" si="2"/>
        <v>***</v>
      </c>
      <c r="H64" s="14" t="str">
        <f t="shared" si="3"/>
        <v>***</v>
      </c>
    </row>
    <row r="65" spans="1:8" s="1" customFormat="1" ht="15.75" thickBot="1" x14ac:dyDescent="0.3">
      <c r="A65" s="24" t="s">
        <v>58</v>
      </c>
      <c r="B65" s="11" t="s">
        <v>18</v>
      </c>
      <c r="C65" s="25" t="s">
        <v>19</v>
      </c>
      <c r="D65" s="12">
        <v>305</v>
      </c>
      <c r="E65" s="12">
        <v>255</v>
      </c>
      <c r="F65" s="12">
        <v>158</v>
      </c>
      <c r="G65" s="13">
        <f t="shared" si="2"/>
        <v>51.803278688524593</v>
      </c>
      <c r="H65" s="14">
        <f t="shared" si="3"/>
        <v>61.96078431372549</v>
      </c>
    </row>
    <row r="66" spans="1:8" s="1" customFormat="1" ht="15.75" thickBot="1" x14ac:dyDescent="0.3">
      <c r="A66" s="16" t="s">
        <v>58</v>
      </c>
      <c r="B66" s="17"/>
      <c r="C66" s="15" t="s">
        <v>106</v>
      </c>
      <c r="D66" s="18">
        <v>129169</v>
      </c>
      <c r="E66" s="18">
        <v>127342</v>
      </c>
      <c r="F66" s="18">
        <v>138341</v>
      </c>
      <c r="G66" s="19">
        <f t="shared" si="2"/>
        <v>107.10077495374277</v>
      </c>
      <c r="H66" s="20">
        <f t="shared" si="3"/>
        <v>108.63737023134551</v>
      </c>
    </row>
    <row r="67" spans="1:8" s="1" customFormat="1" ht="24.75" x14ac:dyDescent="0.25">
      <c r="A67" s="24" t="s">
        <v>65</v>
      </c>
      <c r="B67" s="11" t="s">
        <v>48</v>
      </c>
      <c r="C67" s="25" t="s">
        <v>49</v>
      </c>
      <c r="D67" s="12">
        <v>0</v>
      </c>
      <c r="E67" s="12">
        <v>0</v>
      </c>
      <c r="F67" s="12">
        <v>3</v>
      </c>
      <c r="G67" s="13" t="str">
        <f t="shared" si="2"/>
        <v>***</v>
      </c>
      <c r="H67" s="14" t="str">
        <f t="shared" si="3"/>
        <v>***</v>
      </c>
    </row>
    <row r="68" spans="1:8" s="1" customFormat="1" x14ac:dyDescent="0.25">
      <c r="A68" s="24" t="s">
        <v>65</v>
      </c>
      <c r="B68" s="11" t="s">
        <v>29</v>
      </c>
      <c r="C68" s="25" t="s">
        <v>30</v>
      </c>
      <c r="D68" s="12">
        <v>1500</v>
      </c>
      <c r="E68" s="12">
        <v>1500</v>
      </c>
      <c r="F68" s="12">
        <v>1262</v>
      </c>
      <c r="G68" s="13">
        <f t="shared" si="2"/>
        <v>84.13333333333334</v>
      </c>
      <c r="H68" s="14">
        <f t="shared" si="3"/>
        <v>84.13333333333334</v>
      </c>
    </row>
    <row r="69" spans="1:8" s="1" customFormat="1" x14ac:dyDescent="0.25">
      <c r="A69" s="24" t="s">
        <v>65</v>
      </c>
      <c r="B69" s="11" t="s">
        <v>16</v>
      </c>
      <c r="C69" s="25" t="s">
        <v>17</v>
      </c>
      <c r="D69" s="12">
        <v>9800</v>
      </c>
      <c r="E69" s="12">
        <v>9800</v>
      </c>
      <c r="F69" s="12">
        <v>10535</v>
      </c>
      <c r="G69" s="13">
        <f t="shared" si="2"/>
        <v>107.5</v>
      </c>
      <c r="H69" s="14">
        <f t="shared" si="3"/>
        <v>107.5</v>
      </c>
    </row>
    <row r="70" spans="1:8" s="1" customFormat="1" ht="15.75" thickBot="1" x14ac:dyDescent="0.3">
      <c r="A70" s="24" t="s">
        <v>65</v>
      </c>
      <c r="B70" s="11" t="s">
        <v>54</v>
      </c>
      <c r="C70" s="25" t="s">
        <v>55</v>
      </c>
      <c r="D70" s="12">
        <v>3500</v>
      </c>
      <c r="E70" s="12">
        <v>3500</v>
      </c>
      <c r="F70" s="12">
        <v>5020</v>
      </c>
      <c r="G70" s="13">
        <f t="shared" ref="G70:G101" si="4">IF(OR((D70=0),AND((D70&lt;0),(F70&gt;=0)),AND((D70&gt;0),(F70&lt;=0))),"***",100*F70/D70)</f>
        <v>143.42857142857142</v>
      </c>
      <c r="H70" s="14">
        <f t="shared" ref="H70:H101" si="5">IF(OR((E70=0),AND((E70&lt;0),(F70&gt;=0)),AND((E70&gt;0),(F70&lt;=0))),"***",100*F70/E70)</f>
        <v>143.42857142857142</v>
      </c>
    </row>
    <row r="71" spans="1:8" s="1" customFormat="1" ht="15.75" thickBot="1" x14ac:dyDescent="0.3">
      <c r="A71" s="16" t="s">
        <v>65</v>
      </c>
      <c r="B71" s="17"/>
      <c r="C71" s="15" t="s">
        <v>106</v>
      </c>
      <c r="D71" s="18">
        <v>14800</v>
      </c>
      <c r="E71" s="18">
        <v>14800</v>
      </c>
      <c r="F71" s="18">
        <v>16821</v>
      </c>
      <c r="G71" s="19">
        <f t="shared" si="4"/>
        <v>113.6554054054054</v>
      </c>
      <c r="H71" s="20">
        <f t="shared" si="5"/>
        <v>113.6554054054054</v>
      </c>
    </row>
    <row r="72" spans="1:8" s="1" customFormat="1" x14ac:dyDescent="0.25">
      <c r="A72" s="24" t="s">
        <v>66</v>
      </c>
      <c r="B72" s="11" t="s">
        <v>12</v>
      </c>
      <c r="C72" s="25" t="s">
        <v>13</v>
      </c>
      <c r="D72" s="12">
        <v>1400</v>
      </c>
      <c r="E72" s="12">
        <v>1400</v>
      </c>
      <c r="F72" s="12">
        <v>835</v>
      </c>
      <c r="G72" s="13">
        <f t="shared" si="4"/>
        <v>59.642857142857146</v>
      </c>
      <c r="H72" s="14">
        <f t="shared" si="5"/>
        <v>59.642857142857146</v>
      </c>
    </row>
    <row r="73" spans="1:8" s="1" customFormat="1" x14ac:dyDescent="0.25">
      <c r="A73" s="24" t="s">
        <v>66</v>
      </c>
      <c r="B73" s="11" t="s">
        <v>61</v>
      </c>
      <c r="C73" s="25" t="s">
        <v>62</v>
      </c>
      <c r="D73" s="12">
        <v>600</v>
      </c>
      <c r="E73" s="12">
        <v>600</v>
      </c>
      <c r="F73" s="12">
        <v>963</v>
      </c>
      <c r="G73" s="13">
        <f t="shared" si="4"/>
        <v>160.5</v>
      </c>
      <c r="H73" s="14">
        <f t="shared" si="5"/>
        <v>160.5</v>
      </c>
    </row>
    <row r="74" spans="1:8" s="1" customFormat="1" ht="15.75" thickBot="1" x14ac:dyDescent="0.3">
      <c r="A74" s="24" t="s">
        <v>66</v>
      </c>
      <c r="B74" s="11" t="s">
        <v>33</v>
      </c>
      <c r="C74" s="25" t="s">
        <v>34</v>
      </c>
      <c r="D74" s="12">
        <v>0</v>
      </c>
      <c r="E74" s="12">
        <v>0</v>
      </c>
      <c r="F74" s="12">
        <v>47</v>
      </c>
      <c r="G74" s="13" t="str">
        <f t="shared" si="4"/>
        <v>***</v>
      </c>
      <c r="H74" s="14" t="str">
        <f t="shared" si="5"/>
        <v>***</v>
      </c>
    </row>
    <row r="75" spans="1:8" s="1" customFormat="1" ht="15.75" thickBot="1" x14ac:dyDescent="0.3">
      <c r="A75" s="16" t="s">
        <v>66</v>
      </c>
      <c r="B75" s="17"/>
      <c r="C75" s="15" t="s">
        <v>106</v>
      </c>
      <c r="D75" s="18">
        <v>2000</v>
      </c>
      <c r="E75" s="18">
        <v>2000</v>
      </c>
      <c r="F75" s="18">
        <v>1844</v>
      </c>
      <c r="G75" s="19">
        <f t="shared" si="4"/>
        <v>92.2</v>
      </c>
      <c r="H75" s="20">
        <f t="shared" si="5"/>
        <v>92.2</v>
      </c>
    </row>
    <row r="76" spans="1:8" s="1" customFormat="1" x14ac:dyDescent="0.25">
      <c r="A76" s="24" t="s">
        <v>67</v>
      </c>
      <c r="B76" s="11" t="s">
        <v>68</v>
      </c>
      <c r="C76" s="25" t="s">
        <v>69</v>
      </c>
      <c r="D76" s="12">
        <v>1100</v>
      </c>
      <c r="E76" s="12">
        <v>1100</v>
      </c>
      <c r="F76" s="12">
        <v>1138</v>
      </c>
      <c r="G76" s="13">
        <f t="shared" si="4"/>
        <v>103.45454545454545</v>
      </c>
      <c r="H76" s="14">
        <f t="shared" si="5"/>
        <v>103.45454545454545</v>
      </c>
    </row>
    <row r="77" spans="1:8" s="1" customFormat="1" x14ac:dyDescent="0.25">
      <c r="A77" s="24" t="s">
        <v>67</v>
      </c>
      <c r="B77" s="11" t="s">
        <v>70</v>
      </c>
      <c r="C77" s="25" t="s">
        <v>71</v>
      </c>
      <c r="D77" s="12">
        <v>3800</v>
      </c>
      <c r="E77" s="12">
        <v>3800</v>
      </c>
      <c r="F77" s="12">
        <v>5940</v>
      </c>
      <c r="G77" s="13">
        <f t="shared" si="4"/>
        <v>156.31578947368422</v>
      </c>
      <c r="H77" s="14">
        <f t="shared" si="5"/>
        <v>156.31578947368422</v>
      </c>
    </row>
    <row r="78" spans="1:8" s="1" customFormat="1" x14ac:dyDescent="0.25">
      <c r="A78" s="24" t="s">
        <v>67</v>
      </c>
      <c r="B78" s="11" t="s">
        <v>12</v>
      </c>
      <c r="C78" s="25" t="s">
        <v>13</v>
      </c>
      <c r="D78" s="12">
        <v>0</v>
      </c>
      <c r="E78" s="12">
        <v>0</v>
      </c>
      <c r="F78" s="12">
        <v>10</v>
      </c>
      <c r="G78" s="13" t="str">
        <f t="shared" si="4"/>
        <v>***</v>
      </c>
      <c r="H78" s="14" t="str">
        <f t="shared" si="5"/>
        <v>***</v>
      </c>
    </row>
    <row r="79" spans="1:8" s="1" customFormat="1" x14ac:dyDescent="0.25">
      <c r="A79" s="24" t="s">
        <v>67</v>
      </c>
      <c r="B79" s="11" t="s">
        <v>72</v>
      </c>
      <c r="C79" s="25" t="s">
        <v>73</v>
      </c>
      <c r="D79" s="12">
        <v>28000</v>
      </c>
      <c r="E79" s="12">
        <v>0</v>
      </c>
      <c r="F79" s="12">
        <v>0</v>
      </c>
      <c r="G79" s="13" t="str">
        <f t="shared" si="4"/>
        <v>***</v>
      </c>
      <c r="H79" s="14" t="str">
        <f t="shared" si="5"/>
        <v>***</v>
      </c>
    </row>
    <row r="80" spans="1:8" s="1" customFormat="1" x14ac:dyDescent="0.25">
      <c r="A80" s="24" t="s">
        <v>67</v>
      </c>
      <c r="B80" s="11" t="s">
        <v>74</v>
      </c>
      <c r="C80" s="25" t="s">
        <v>75</v>
      </c>
      <c r="D80" s="12">
        <v>36000</v>
      </c>
      <c r="E80" s="12">
        <v>36000</v>
      </c>
      <c r="F80" s="12">
        <v>36613</v>
      </c>
      <c r="G80" s="13">
        <f t="shared" si="4"/>
        <v>101.70277777777778</v>
      </c>
      <c r="H80" s="14">
        <f t="shared" si="5"/>
        <v>101.70277777777778</v>
      </c>
    </row>
    <row r="81" spans="1:8" s="1" customFormat="1" x14ac:dyDescent="0.25">
      <c r="A81" s="24" t="s">
        <v>67</v>
      </c>
      <c r="B81" s="11" t="s">
        <v>14</v>
      </c>
      <c r="C81" s="25" t="s">
        <v>15</v>
      </c>
      <c r="D81" s="12">
        <v>0</v>
      </c>
      <c r="E81" s="12">
        <v>100</v>
      </c>
      <c r="F81" s="12">
        <v>133</v>
      </c>
      <c r="G81" s="13" t="str">
        <f t="shared" si="4"/>
        <v>***</v>
      </c>
      <c r="H81" s="14">
        <f t="shared" si="5"/>
        <v>133</v>
      </c>
    </row>
    <row r="82" spans="1:8" s="1" customFormat="1" x14ac:dyDescent="0.25">
      <c r="A82" s="24" t="s">
        <v>67</v>
      </c>
      <c r="B82" s="11" t="s">
        <v>76</v>
      </c>
      <c r="C82" s="25" t="s">
        <v>77</v>
      </c>
      <c r="D82" s="12">
        <v>0</v>
      </c>
      <c r="E82" s="12">
        <v>0</v>
      </c>
      <c r="F82" s="12">
        <v>115</v>
      </c>
      <c r="G82" s="13" t="str">
        <f t="shared" si="4"/>
        <v>***</v>
      </c>
      <c r="H82" s="14" t="str">
        <f t="shared" si="5"/>
        <v>***</v>
      </c>
    </row>
    <row r="83" spans="1:8" s="1" customFormat="1" x14ac:dyDescent="0.25">
      <c r="A83" s="24" t="s">
        <v>67</v>
      </c>
      <c r="B83" s="11" t="s">
        <v>31</v>
      </c>
      <c r="C83" s="25" t="s">
        <v>32</v>
      </c>
      <c r="D83" s="12">
        <v>620</v>
      </c>
      <c r="E83" s="12">
        <v>1965</v>
      </c>
      <c r="F83" s="12">
        <v>3708</v>
      </c>
      <c r="G83" s="13">
        <f t="shared" si="4"/>
        <v>598.06451612903231</v>
      </c>
      <c r="H83" s="14">
        <f t="shared" si="5"/>
        <v>188.70229007633588</v>
      </c>
    </row>
    <row r="84" spans="1:8" s="1" customFormat="1" x14ac:dyDescent="0.25">
      <c r="A84" s="24" t="s">
        <v>67</v>
      </c>
      <c r="B84" s="11" t="s">
        <v>59</v>
      </c>
      <c r="C84" s="25" t="s">
        <v>60</v>
      </c>
      <c r="D84" s="12">
        <v>220</v>
      </c>
      <c r="E84" s="12">
        <v>220</v>
      </c>
      <c r="F84" s="12">
        <v>266</v>
      </c>
      <c r="G84" s="13">
        <f t="shared" si="4"/>
        <v>120.90909090909091</v>
      </c>
      <c r="H84" s="14">
        <f t="shared" si="5"/>
        <v>120.90909090909091</v>
      </c>
    </row>
    <row r="85" spans="1:8" s="1" customFormat="1" x14ac:dyDescent="0.25">
      <c r="A85" s="24" t="s">
        <v>67</v>
      </c>
      <c r="B85" s="11" t="s">
        <v>61</v>
      </c>
      <c r="C85" s="25" t="s">
        <v>62</v>
      </c>
      <c r="D85" s="12">
        <v>0</v>
      </c>
      <c r="E85" s="12">
        <v>0</v>
      </c>
      <c r="F85" s="12">
        <v>1</v>
      </c>
      <c r="G85" s="13" t="str">
        <f t="shared" si="4"/>
        <v>***</v>
      </c>
      <c r="H85" s="14" t="str">
        <f t="shared" si="5"/>
        <v>***</v>
      </c>
    </row>
    <row r="86" spans="1:8" s="1" customFormat="1" x14ac:dyDescent="0.25">
      <c r="A86" s="24" t="s">
        <v>67</v>
      </c>
      <c r="B86" s="11" t="s">
        <v>36</v>
      </c>
      <c r="C86" s="25" t="s">
        <v>37</v>
      </c>
      <c r="D86" s="12">
        <v>0</v>
      </c>
      <c r="E86" s="12">
        <v>527</v>
      </c>
      <c r="F86" s="12">
        <v>769</v>
      </c>
      <c r="G86" s="13" t="str">
        <f t="shared" si="4"/>
        <v>***</v>
      </c>
      <c r="H86" s="14">
        <f t="shared" si="5"/>
        <v>145.92030360531308</v>
      </c>
    </row>
    <row r="87" spans="1:8" s="1" customFormat="1" x14ac:dyDescent="0.25">
      <c r="A87" s="24" t="s">
        <v>67</v>
      </c>
      <c r="B87" s="11" t="s">
        <v>33</v>
      </c>
      <c r="C87" s="25" t="s">
        <v>34</v>
      </c>
      <c r="D87" s="12">
        <v>120</v>
      </c>
      <c r="E87" s="12">
        <v>170</v>
      </c>
      <c r="F87" s="12">
        <v>265</v>
      </c>
      <c r="G87" s="13">
        <f t="shared" si="4"/>
        <v>220.83333333333334</v>
      </c>
      <c r="H87" s="14">
        <f t="shared" si="5"/>
        <v>155.88235294117646</v>
      </c>
    </row>
    <row r="88" spans="1:8" s="1" customFormat="1" x14ac:dyDescent="0.25">
      <c r="A88" s="24" t="s">
        <v>67</v>
      </c>
      <c r="B88" s="11" t="s">
        <v>63</v>
      </c>
      <c r="C88" s="25" t="s">
        <v>64</v>
      </c>
      <c r="D88" s="12">
        <v>0</v>
      </c>
      <c r="E88" s="12">
        <v>0</v>
      </c>
      <c r="F88" s="12">
        <v>1</v>
      </c>
      <c r="G88" s="13" t="str">
        <f t="shared" si="4"/>
        <v>***</v>
      </c>
      <c r="H88" s="14" t="str">
        <f t="shared" si="5"/>
        <v>***</v>
      </c>
    </row>
    <row r="89" spans="1:8" s="1" customFormat="1" x14ac:dyDescent="0.25">
      <c r="A89" s="24" t="s">
        <v>67</v>
      </c>
      <c r="B89" s="11" t="s">
        <v>18</v>
      </c>
      <c r="C89" s="25" t="s">
        <v>19</v>
      </c>
      <c r="D89" s="12">
        <v>0</v>
      </c>
      <c r="E89" s="12">
        <v>827</v>
      </c>
      <c r="F89" s="12">
        <v>868</v>
      </c>
      <c r="G89" s="13" t="str">
        <f t="shared" si="4"/>
        <v>***</v>
      </c>
      <c r="H89" s="14">
        <f t="shared" si="5"/>
        <v>104.95767835550181</v>
      </c>
    </row>
    <row r="90" spans="1:8" s="1" customFormat="1" x14ac:dyDescent="0.25">
      <c r="A90" s="24" t="s">
        <v>67</v>
      </c>
      <c r="B90" s="11" t="s">
        <v>78</v>
      </c>
      <c r="C90" s="25" t="s">
        <v>79</v>
      </c>
      <c r="D90" s="12">
        <v>0</v>
      </c>
      <c r="E90" s="12">
        <v>110</v>
      </c>
      <c r="F90" s="12">
        <v>106</v>
      </c>
      <c r="G90" s="13" t="str">
        <f t="shared" si="4"/>
        <v>***</v>
      </c>
      <c r="H90" s="14">
        <f t="shared" si="5"/>
        <v>96.36363636363636</v>
      </c>
    </row>
    <row r="91" spans="1:8" s="1" customFormat="1" x14ac:dyDescent="0.25">
      <c r="A91" s="24" t="s">
        <v>67</v>
      </c>
      <c r="B91" s="11" t="s">
        <v>80</v>
      </c>
      <c r="C91" s="25" t="s">
        <v>81</v>
      </c>
      <c r="D91" s="12">
        <v>0</v>
      </c>
      <c r="E91" s="12">
        <v>1477</v>
      </c>
      <c r="F91" s="12">
        <v>1477</v>
      </c>
      <c r="G91" s="13" t="str">
        <f t="shared" si="4"/>
        <v>***</v>
      </c>
      <c r="H91" s="14">
        <f t="shared" si="5"/>
        <v>100</v>
      </c>
    </row>
    <row r="92" spans="1:8" s="1" customFormat="1" x14ac:dyDescent="0.25">
      <c r="A92" s="24" t="s">
        <v>67</v>
      </c>
      <c r="B92" s="11" t="s">
        <v>82</v>
      </c>
      <c r="C92" s="25" t="s">
        <v>83</v>
      </c>
      <c r="D92" s="12">
        <v>20816</v>
      </c>
      <c r="E92" s="12">
        <v>20816</v>
      </c>
      <c r="F92" s="12">
        <v>20816</v>
      </c>
      <c r="G92" s="13">
        <f t="shared" si="4"/>
        <v>100</v>
      </c>
      <c r="H92" s="14">
        <f t="shared" si="5"/>
        <v>100</v>
      </c>
    </row>
    <row r="93" spans="1:8" s="1" customFormat="1" x14ac:dyDescent="0.25">
      <c r="A93" s="24" t="s">
        <v>67</v>
      </c>
      <c r="B93" s="11" t="s">
        <v>84</v>
      </c>
      <c r="C93" s="25" t="s">
        <v>85</v>
      </c>
      <c r="D93" s="12">
        <v>0</v>
      </c>
      <c r="E93" s="12">
        <v>468</v>
      </c>
      <c r="F93" s="12">
        <v>468</v>
      </c>
      <c r="G93" s="13" t="str">
        <f t="shared" si="4"/>
        <v>***</v>
      </c>
      <c r="H93" s="14">
        <f t="shared" si="5"/>
        <v>100</v>
      </c>
    </row>
    <row r="94" spans="1:8" s="1" customFormat="1" x14ac:dyDescent="0.25">
      <c r="A94" s="24" t="s">
        <v>67</v>
      </c>
      <c r="B94" s="11" t="s">
        <v>20</v>
      </c>
      <c r="C94" s="25" t="s">
        <v>21</v>
      </c>
      <c r="D94" s="12">
        <v>0</v>
      </c>
      <c r="E94" s="12">
        <v>36697</v>
      </c>
      <c r="F94" s="12">
        <v>36771</v>
      </c>
      <c r="G94" s="13" t="str">
        <f t="shared" si="4"/>
        <v>***</v>
      </c>
      <c r="H94" s="14">
        <f t="shared" si="5"/>
        <v>100.20165136114669</v>
      </c>
    </row>
    <row r="95" spans="1:8" s="1" customFormat="1" x14ac:dyDescent="0.25">
      <c r="A95" s="24" t="s">
        <v>67</v>
      </c>
      <c r="B95" s="11" t="s">
        <v>86</v>
      </c>
      <c r="C95" s="25" t="s">
        <v>87</v>
      </c>
      <c r="D95" s="12">
        <v>0</v>
      </c>
      <c r="E95" s="12">
        <v>5057</v>
      </c>
      <c r="F95" s="12">
        <v>5052</v>
      </c>
      <c r="G95" s="13" t="str">
        <f t="shared" si="4"/>
        <v>***</v>
      </c>
      <c r="H95" s="14">
        <f t="shared" si="5"/>
        <v>99.90112715048447</v>
      </c>
    </row>
    <row r="96" spans="1:8" s="1" customFormat="1" ht="24.75" x14ac:dyDescent="0.25">
      <c r="A96" s="24" t="s">
        <v>67</v>
      </c>
      <c r="B96" s="11" t="s">
        <v>88</v>
      </c>
      <c r="C96" s="25" t="s">
        <v>89</v>
      </c>
      <c r="D96" s="12">
        <v>167010</v>
      </c>
      <c r="E96" s="12">
        <v>212728</v>
      </c>
      <c r="F96" s="12">
        <v>211721</v>
      </c>
      <c r="G96" s="13">
        <f t="shared" si="4"/>
        <v>126.77145081132866</v>
      </c>
      <c r="H96" s="14">
        <f t="shared" si="5"/>
        <v>99.526625549998116</v>
      </c>
    </row>
    <row r="97" spans="1:8" s="1" customFormat="1" x14ac:dyDescent="0.25">
      <c r="A97" s="24" t="s">
        <v>67</v>
      </c>
      <c r="B97" s="11" t="s">
        <v>90</v>
      </c>
      <c r="C97" s="25" t="s">
        <v>91</v>
      </c>
      <c r="D97" s="12">
        <v>0</v>
      </c>
      <c r="E97" s="12">
        <v>5532</v>
      </c>
      <c r="F97" s="12">
        <v>5532</v>
      </c>
      <c r="G97" s="13" t="str">
        <f t="shared" si="4"/>
        <v>***</v>
      </c>
      <c r="H97" s="14">
        <f t="shared" si="5"/>
        <v>100</v>
      </c>
    </row>
    <row r="98" spans="1:8" s="1" customFormat="1" x14ac:dyDescent="0.25">
      <c r="A98" s="24" t="s">
        <v>67</v>
      </c>
      <c r="B98" s="11" t="s">
        <v>92</v>
      </c>
      <c r="C98" s="25" t="s">
        <v>93</v>
      </c>
      <c r="D98" s="12">
        <v>0</v>
      </c>
      <c r="E98" s="12">
        <v>30762</v>
      </c>
      <c r="F98" s="12">
        <v>30674</v>
      </c>
      <c r="G98" s="13" t="str">
        <f t="shared" si="4"/>
        <v>***</v>
      </c>
      <c r="H98" s="14">
        <f t="shared" si="5"/>
        <v>99.713932774201936</v>
      </c>
    </row>
    <row r="99" spans="1:8" s="1" customFormat="1" ht="25.5" thickBot="1" x14ac:dyDescent="0.3">
      <c r="A99" s="24" t="s">
        <v>67</v>
      </c>
      <c r="B99" s="11" t="s">
        <v>94</v>
      </c>
      <c r="C99" s="25" t="s">
        <v>95</v>
      </c>
      <c r="D99" s="12">
        <v>33910</v>
      </c>
      <c r="E99" s="12">
        <v>29910</v>
      </c>
      <c r="F99" s="12">
        <v>28559</v>
      </c>
      <c r="G99" s="13">
        <f t="shared" si="4"/>
        <v>84.219994102034804</v>
      </c>
      <c r="H99" s="14">
        <f t="shared" si="5"/>
        <v>95.483116014710802</v>
      </c>
    </row>
    <row r="100" spans="1:8" s="1" customFormat="1" ht="15.75" thickBot="1" x14ac:dyDescent="0.3">
      <c r="A100" s="16" t="s">
        <v>67</v>
      </c>
      <c r="B100" s="17"/>
      <c r="C100" s="15" t="s">
        <v>106</v>
      </c>
      <c r="D100" s="18">
        <v>291596</v>
      </c>
      <c r="E100" s="18">
        <v>388266</v>
      </c>
      <c r="F100" s="18">
        <v>391003</v>
      </c>
      <c r="G100" s="19">
        <f t="shared" si="4"/>
        <v>134.09065967983099</v>
      </c>
      <c r="H100" s="20">
        <f t="shared" si="5"/>
        <v>100.70492909500189</v>
      </c>
    </row>
    <row r="101" spans="1:8" s="1" customFormat="1" ht="15.75" thickBot="1" x14ac:dyDescent="0.3">
      <c r="A101" s="24" t="s">
        <v>96</v>
      </c>
      <c r="B101" s="11" t="s">
        <v>33</v>
      </c>
      <c r="C101" s="25" t="s">
        <v>34</v>
      </c>
      <c r="D101" s="12">
        <v>0</v>
      </c>
      <c r="E101" s="12">
        <v>0</v>
      </c>
      <c r="F101" s="12">
        <v>35</v>
      </c>
      <c r="G101" s="13" t="str">
        <f t="shared" si="4"/>
        <v>***</v>
      </c>
      <c r="H101" s="14" t="str">
        <f t="shared" si="5"/>
        <v>***</v>
      </c>
    </row>
    <row r="102" spans="1:8" s="1" customFormat="1" ht="15.75" thickBot="1" x14ac:dyDescent="0.3">
      <c r="A102" s="16" t="s">
        <v>96</v>
      </c>
      <c r="B102" s="17"/>
      <c r="C102" s="15" t="s">
        <v>106</v>
      </c>
      <c r="D102" s="18">
        <v>0</v>
      </c>
      <c r="E102" s="18">
        <v>0</v>
      </c>
      <c r="F102" s="18">
        <v>35</v>
      </c>
      <c r="G102" s="19" t="str">
        <f t="shared" ref="G102:G107" si="6">IF(OR((D102=0),AND((D102&lt;0),(F102&gt;=0)),AND((D102&gt;0),(F102&lt;=0))),"***",100*F102/D102)</f>
        <v>***</v>
      </c>
      <c r="H102" s="20" t="str">
        <f t="shared" ref="H102:H107" si="7">IF(OR((E102=0),AND((E102&lt;0),(F102&gt;=0)),AND((E102&gt;0),(F102&lt;=0))),"***",100*F102/E102)</f>
        <v>***</v>
      </c>
    </row>
    <row r="103" spans="1:8" s="1" customFormat="1" ht="15.75" thickBot="1" x14ac:dyDescent="0.3">
      <c r="A103" s="24" t="s">
        <v>97</v>
      </c>
      <c r="B103" s="11" t="s">
        <v>33</v>
      </c>
      <c r="C103" s="25" t="s">
        <v>34</v>
      </c>
      <c r="D103" s="12">
        <v>0</v>
      </c>
      <c r="E103" s="12">
        <v>0</v>
      </c>
      <c r="F103" s="12">
        <v>7</v>
      </c>
      <c r="G103" s="13" t="str">
        <f t="shared" si="6"/>
        <v>***</v>
      </c>
      <c r="H103" s="14" t="str">
        <f t="shared" si="7"/>
        <v>***</v>
      </c>
    </row>
    <row r="104" spans="1:8" s="1" customFormat="1" ht="15.75" thickBot="1" x14ac:dyDescent="0.3">
      <c r="A104" s="16" t="s">
        <v>97</v>
      </c>
      <c r="B104" s="17"/>
      <c r="C104" s="15" t="s">
        <v>106</v>
      </c>
      <c r="D104" s="18">
        <v>0</v>
      </c>
      <c r="E104" s="18">
        <v>0</v>
      </c>
      <c r="F104" s="18">
        <v>7</v>
      </c>
      <c r="G104" s="19" t="str">
        <f t="shared" si="6"/>
        <v>***</v>
      </c>
      <c r="H104" s="20" t="str">
        <f t="shared" si="7"/>
        <v>***</v>
      </c>
    </row>
    <row r="105" spans="1:8" s="1" customFormat="1" ht="15.75" thickBot="1" x14ac:dyDescent="0.3">
      <c r="A105" s="21" t="s">
        <v>98</v>
      </c>
      <c r="B105" s="22"/>
      <c r="C105" s="23"/>
      <c r="D105" s="18">
        <v>452384</v>
      </c>
      <c r="E105" s="18">
        <v>547245</v>
      </c>
      <c r="F105" s="18">
        <v>1194665</v>
      </c>
      <c r="G105" s="19">
        <f t="shared" si="6"/>
        <v>264.08206302610171</v>
      </c>
      <c r="H105" s="20">
        <f t="shared" si="7"/>
        <v>218.30532942283619</v>
      </c>
    </row>
    <row r="106" spans="1:8" s="1" customFormat="1" ht="15.75" thickBot="1" x14ac:dyDescent="0.3">
      <c r="A106" s="21" t="s">
        <v>99</v>
      </c>
      <c r="B106" s="22"/>
      <c r="C106" s="23"/>
      <c r="D106" s="18">
        <v>-205560</v>
      </c>
      <c r="E106" s="18">
        <v>-247278</v>
      </c>
      <c r="F106" s="18">
        <v>-871187</v>
      </c>
      <c r="G106" s="19">
        <f t="shared" si="6"/>
        <v>423.81153920996303</v>
      </c>
      <c r="H106" s="20">
        <f t="shared" si="7"/>
        <v>352.31075954998016</v>
      </c>
    </row>
    <row r="107" spans="1:8" s="1" customFormat="1" ht="15.75" thickBot="1" x14ac:dyDescent="0.3">
      <c r="A107" s="21" t="s">
        <v>100</v>
      </c>
      <c r="B107" s="22"/>
      <c r="C107" s="23"/>
      <c r="D107" s="18">
        <v>246824</v>
      </c>
      <c r="E107" s="18">
        <v>299967</v>
      </c>
      <c r="F107" s="18">
        <v>323478</v>
      </c>
      <c r="G107" s="19">
        <f t="shared" si="6"/>
        <v>131.05613716656404</v>
      </c>
      <c r="H107" s="20">
        <f t="shared" si="7"/>
        <v>107.83786216483813</v>
      </c>
    </row>
    <row r="108" spans="1:8" s="1" customFormat="1" x14ac:dyDescent="0.25">
      <c r="A108" s="2" t="s">
        <v>11</v>
      </c>
    </row>
    <row r="109" spans="1:8" s="1" customFormat="1" x14ac:dyDescent="0.25">
      <c r="A109" s="2" t="s">
        <v>101</v>
      </c>
    </row>
    <row r="110" spans="1:8" s="1" customFormat="1" x14ac:dyDescent="0.25">
      <c r="A110" s="2" t="s">
        <v>102</v>
      </c>
    </row>
    <row r="111" spans="1:8" s="1" customFormat="1" x14ac:dyDescent="0.25">
      <c r="A111" s="2" t="s">
        <v>103</v>
      </c>
    </row>
    <row r="112" spans="1:8" s="1" customFormat="1" x14ac:dyDescent="0.25">
      <c r="A112" s="2" t="s">
        <v>11</v>
      </c>
    </row>
    <row r="113" spans="1:1" s="1" customFormat="1" x14ac:dyDescent="0.25">
      <c r="A113" s="2" t="s">
        <v>104</v>
      </c>
    </row>
    <row r="114" spans="1:1" s="1" customFormat="1" x14ac:dyDescent="0.25">
      <c r="A114" s="2" t="s">
        <v>11</v>
      </c>
    </row>
  </sheetData>
  <conditionalFormatting sqref="A7:A1048576">
    <cfRule type="expression" dxfId="0" priority="2">
      <formula>$A6=$A7</formula>
    </cfRule>
  </conditionalFormatting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Header>&amp;RSestava UCRXL534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UCRXL534</vt:lpstr>
      <vt:lpstr>UCRXL534!Názvy_tisku</vt:lpstr>
      <vt:lpstr>UCRXL534!Oblast_tisku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Palarčíková Věra</cp:lastModifiedBy>
  <cp:lastPrinted>2020-07-14T15:43:44Z</cp:lastPrinted>
  <dcterms:created xsi:type="dcterms:W3CDTF">2020-07-14T14:37:18Z</dcterms:created>
  <dcterms:modified xsi:type="dcterms:W3CDTF">2022-05-18T14:28:20Z</dcterms:modified>
</cp:coreProperties>
</file>