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165" windowWidth="14550" windowHeight="12495" activeTab="0"/>
  </bookViews>
  <sheets>
    <sheet name="investice" sheetId="1" r:id="rId1"/>
  </sheets>
  <definedNames/>
  <calcPr fullCalcOnLoad="1"/>
</workbook>
</file>

<file path=xl/sharedStrings.xml><?xml version="1.0" encoding="utf-8"?>
<sst xmlns="http://schemas.openxmlformats.org/spreadsheetml/2006/main" count="160" uniqueCount="94">
  <si>
    <t>Číslo akce</t>
  </si>
  <si>
    <t>Název akce</t>
  </si>
  <si>
    <t>Poznámka</t>
  </si>
  <si>
    <t>Projektová dokumentace ZŠ</t>
  </si>
  <si>
    <t>Kapitálové výdaje celkem</t>
  </si>
  <si>
    <t>Projektová dokumentace MŠ</t>
  </si>
  <si>
    <t xml:space="preserve">Projektová </t>
  </si>
  <si>
    <t>Stavební</t>
  </si>
  <si>
    <t>Ostatní</t>
  </si>
  <si>
    <t>Celkem</t>
  </si>
  <si>
    <t>dokumen.</t>
  </si>
  <si>
    <t>práce</t>
  </si>
  <si>
    <t>tabulka č. 5</t>
  </si>
  <si>
    <t>Přehled kapitálových výdajů dle jednotlivých odborů a investičních akcí (v tis. Kč)</t>
  </si>
  <si>
    <t>Odbor majetkový</t>
  </si>
  <si>
    <t>Celkem OIMH</t>
  </si>
  <si>
    <t>Celkem OM</t>
  </si>
  <si>
    <t xml:space="preserve">Odbor investic a místního hospodářství                                                                                                                                                   </t>
  </si>
  <si>
    <t xml:space="preserve">Odbor strategického rozvoje, školství a volnočasových aktivit                                                                                                                                  </t>
  </si>
  <si>
    <t>Uvolnění dlouhodobých pozastávek investičních akcí</t>
  </si>
  <si>
    <t>Zpracování projektových dokumentací akcí pod čarou pro objekty mateřských škol.</t>
  </si>
  <si>
    <t>Zpracování projektových dokumentací akcí pod čarou pro objekty základních škol.</t>
  </si>
  <si>
    <t>Jedná se o uvolnění dlouhodobých pozastávek z investičních akcí realizovaných v minulých letech.</t>
  </si>
  <si>
    <t>Zpracování projektových dokumentací akcí pod čarou.</t>
  </si>
  <si>
    <t>Jedná se o realizaci prací charakteru technického zhodnocení v bytech zajišťovanou správci - odborem majetkovým.</t>
  </si>
  <si>
    <t>Odbor vnitřních věcí, IT</t>
  </si>
  <si>
    <t>Celkem OVV, IT</t>
  </si>
  <si>
    <t>Celkem OŠR</t>
  </si>
  <si>
    <t>Rezerva kapitálových výdajů</t>
  </si>
  <si>
    <t>Projektová dokumentace OMH</t>
  </si>
  <si>
    <t>Úprava parku Petra Bezruče - komunikace</t>
  </si>
  <si>
    <t>Jedná se o projektové dokumentace k plánovaným akcím pod čarou plánu investic.</t>
  </si>
  <si>
    <t>Rekonstrukce parku Petra Bezruče včetně nových tras chodníků, sadových úprav, nového dětského hřiště, mobiliáře a rekonstrukce VO.</t>
  </si>
  <si>
    <t>Projektové dokumentace vč. krátkodobých pozastávek</t>
  </si>
  <si>
    <t>Technické zhodnocení majetku - byty</t>
  </si>
  <si>
    <t>Zpracování projektových dokumentací akcí pod čarou včetně uvolnění krátkodobých pozastávek.</t>
  </si>
  <si>
    <t>Technické zhodnocení majetku - nebyty</t>
  </si>
  <si>
    <t>Jedná se o realizaci prací charakteru technického zhodnocení v nebytových prostorech zajišťovanou správci - odborem majetkovým.</t>
  </si>
  <si>
    <t>Investiční převody mezi stat. městy a jejich měst. obvody</t>
  </si>
  <si>
    <t>Klimatizace na pracovišti ÚMOb MOaP - zbytek prostor v 1. NP, 2. NP a 3. NP</t>
  </si>
  <si>
    <t>Odbor sociálních věcí</t>
  </si>
  <si>
    <t>Celkem OSV</t>
  </si>
  <si>
    <t>9001</t>
  </si>
  <si>
    <t>9006</t>
  </si>
  <si>
    <t>Upravený rozpočet na rok 2021</t>
  </si>
  <si>
    <t>Energetické úspory, MŠO, Blahoslavova 6, PO</t>
  </si>
  <si>
    <t>Napojení ul. Newtonova a ul. Sokolská třída</t>
  </si>
  <si>
    <t>Rekonstrukce chodníku ul. Nádražní</t>
  </si>
  <si>
    <t>Pítko Jiráskovo náměstí</t>
  </si>
  <si>
    <t>Regenerace sídliště Fifejdy II - VII. etapa část B + XI. etapa část B</t>
  </si>
  <si>
    <t>Regenerace sídliště Šalamouna 6. etapa - část A</t>
  </si>
  <si>
    <t>Hřiště na pétanque a zahrada pro nevidomé v prostoru Bezručova sadu</t>
  </si>
  <si>
    <t>Kanalizace ulice Hlučínská</t>
  </si>
  <si>
    <t>Energetické úspory v BD Úprkova 11</t>
  </si>
  <si>
    <t>Energetické úspory v BD Fügnerova 6</t>
  </si>
  <si>
    <t>Předmětem akce je komplexní rekonstrukce bytového domu, kde dojde k výměně oken a dveří, bude provedena oprava fasády včetně zateplení, ošetření nosných prvků střešní konstrukce vč. výměny střešní krytiny a zateplení půdního prostoru. V bytových jednotkách budou provedeny částečné změny dispozičního řešení hygienických místností a kuchyní, opravy povrchů stěn a stropů, zesílení stropních dřevěných konstrukcí, vč. vybudování nových podlah, provedení nových rozvodů studené (pitné) a teplé vody, kanalizace, elektroinstalace, plynu a ústředního topení s napojení na novou kotelnu ve vedlejším objektu a ostatních souvisejících stavebních prací.</t>
  </si>
  <si>
    <t>Sládkova 6 - hydroizolace spodní stavby</t>
  </si>
  <si>
    <t>Výkup pozemků pod garážemi</t>
  </si>
  <si>
    <t>Modernizace šikmé zvedací plošiny ÚMOb MOaP</t>
  </si>
  <si>
    <t>Výměna síťových prvků ÚMOb MOaP</t>
  </si>
  <si>
    <t>Upgrade DELL Serveru</t>
  </si>
  <si>
    <t>Jedná se o nákup serveru.</t>
  </si>
  <si>
    <t>Pořízení a instalace 2 multifunkčních sestav pro seniory na zahrady DPS</t>
  </si>
  <si>
    <t>Investiční transfery příspěvkovým organizacím</t>
  </si>
  <si>
    <t>Investiční transfery spolkům</t>
  </si>
  <si>
    <t xml:space="preserve">Předmětem zakázky je realizace nové šikmé zvedací plošiny vedle dvorany MOaP včetně zaměření a zpracování projektové dokumentace. Bude provedena demontáž a odvoz původní plošiny, dodání a instalace nové plošiny o velikosti 80x100cm, nosností max. 300kg, se sklonem dráhy do 45 stupňů a délkou dráhy max. 5 m. </t>
  </si>
  <si>
    <t>Proinvestováno za rok 2021</t>
  </si>
  <si>
    <t>Zahájené akce k 31.12.2021</t>
  </si>
  <si>
    <t>Nezahájené akce k 31.12.2021</t>
  </si>
  <si>
    <t>Ukončené akce k 31.12.2021</t>
  </si>
  <si>
    <t>MŠO, Křižíkova - statické zabezpečení objektu</t>
  </si>
  <si>
    <t xml:space="preserve">Nákup vánočního osvětlení </t>
  </si>
  <si>
    <t>Nákup osobního automobilu</t>
  </si>
  <si>
    <t>Umístění a instalace elektronické úřední desky</t>
  </si>
  <si>
    <t>Nákup finišeru</t>
  </si>
  <si>
    <t xml:space="preserve">V rámci akce byla provedena oprava fasád, výměna střešní krytiny, výměna oken, zateplení podkroví a oprava teras objektu mateřské školy. Byla provedena oprava fasád historické budovy se zachováním architektonického výrazu budovy a výměna oken za dřevěná dvoufalcová s izolačním trojsklem, vstupních dveří za dřevěné, tepelná izolace podkroví a stropů pod terasami. </t>
  </si>
  <si>
    <t>V  objektu školky  byly  praskliny, které  dle  statického  posouzení  vyžadovaly stavební úpravy, které   zajistily statické zabezpečení  spodní  části stavby a obvodového zdiva.</t>
  </si>
  <si>
    <t xml:space="preserve">Jedná se o vybudování propojení ul. Newtonová a ul. Sokolská třída pro průjezd pouze jedním směrem s přikázaným směrem odbočení pouze vpravo. </t>
  </si>
  <si>
    <t xml:space="preserve">Navazuje na již realizované části A těchto etap. Lokalita řešeného území se nachází kolem ul. Ahepjukova a Gen. Janouška. Realizací akce došlo k regeneraci veřejných prostor a zajištění možností trávení volného času obyvatel sídliště. Byla provedena přestavba a doplnění komunikací pro pěší. Součástí projektu byly i sadové úpravy, rekonstrukce veřejného osvětlení, vybudování dětského hřiště a doplnění mobiliáře (lavičky, odpadkové koše, kontejnerová stání apod.). </t>
  </si>
  <si>
    <t>6. etapa řeší jižní prostor sídliště, především komunikace a přilehlou zeleň na ul. Gajdošova od ul. Vítkovické po ul. Hornických učňů, na ulicích Hornických učňů a Na Jízdárně od ulic Dr. Malého po ulici Gajdošova a dále příjezd k hřišti TJ Hlubina.  Proběhla rekonstrukce a zpřehlednění chodníků a cest, doplnění a úprava veřejného osvětlení, terénní a sadové úpravy, výsadba stromů, doplnění míst pro kontejnerová stání, odstranění nevhodných keřových porostů a úprava veřejného osvětlení pro zvýšení bezpečnosti na sídlišti.</t>
  </si>
  <si>
    <t>Předmětem zakázky byla stavba chodníku v blízkosti křižovatky ulic Mariánskohorská x Nádražní. Nový chodník v délce 42,75 m a šířce 2,25 m byl navržen z šedé betonové dlažby tl. 0,06 m v místě původního chodníku, který byl rozebrán. Součásti řešené plochy jsou i slepecké pásy z červené zámkové dlažby.</t>
  </si>
  <si>
    <t xml:space="preserve">Akce řešila realizaci pítka na Jiráskově náměstí v Ostravě. Byla zhotovena vodovodní a kanalizační přípojka a bylo usazeno litinové pítko. </t>
  </si>
  <si>
    <t xml:space="preserve">Byl proveden odkup pronajatého vánočního osvětlení za zůstatkovou cenu. </t>
  </si>
  <si>
    <t xml:space="preserve">Jedná se o investiční akci, v rámci které bylo vybudováno hřiště na pétanque obdélníkového tvaru o rozměrech 12,2 x 3 m. Dále byl vybudován přírodní půlkruhový chodník s takovým povrchem, aby byl odlišený od ostatních chodníků v parku, ve středu byly umístěny vyvýšené záhony uzpůsobené poznávání po hmatu pro nevidomé. </t>
  </si>
  <si>
    <t>Napojení domů Hlučínská 64-70 na kanalizační řád, který je veden v ul. Hlučínská (za tramvajovým pásem). Součástí této stavby byla likvidace stávajících septiků a napojení domů kanalizačními přípojkami na ležatou kanalizaci</t>
  </si>
  <si>
    <t>Předmětem veřejné zakázky byla výměna oken včetně sklepních, výměna vstupních dveří, oprava fasády a kompletní zateplení fasády kontaktním zateplovacím systémem, oprava krovu, oprava pavlačí, vybudování centrální plynové kotelny v domě s ohřevem TUV, včetně rozvodů vody a topení, oprava 5 volných bytů, úprava kanalizačního rozvodu v objektu, nová kanalizační přípojka.</t>
  </si>
  <si>
    <t xml:space="preserve">Předmětem akce bylo provedení dodatečné izolace spodní stavby. Ve dvorní části objektu se odkopala zemina a provedl kompletní systém drenáže se svislou izolací stěn a základů vč. zasakovacích bloků a okapového chodníku. V 1.PP byla provedena chemická bariéra proti vzlínající vlhkosti ve stěnách a sanační omítky a zateplení stropu ve sklepě. Dále došlo k opravě napojení střešních svodů na kanalizaci, výměně zárubní vč. dveřních výplní v 1.PP, přívodům rozvodů vytápění do nebytového prostoru. </t>
  </si>
  <si>
    <t xml:space="preserve">V rámci akce dochází k výkupu pozemků pod garážemi. </t>
  </si>
  <si>
    <t>Jedná se o dodávku a instalaci klimatizačního zařízení do určených kanceláří ve zbývajících, neřešených patrech objektu radnice včetně potřebných stavebních úprav. Součástí zakázky byly i potřebné stavební úpravy na elektroinstalaci a zajištění odvodu kondenzátu.</t>
  </si>
  <si>
    <t>Předmětem veřejné zakázky bylo dodání aktivních síťových prvků (switchů) do místa plnění, kompletní instalace, zapojení, montáž, konfigurace a nastavení všech prvků tak, aby vznikla plně funkční síť dle požadavků objednatele</t>
  </si>
  <si>
    <t>Předmětem akce byla instalace elektronické úřední desky před boční stěnu vstupu, bývalé knihovny. Deska byla kotvená pomocí chemických kotev do kamenné dlažby dvorany a umístěná co nejblíže ke stěně.</t>
  </si>
  <si>
    <t>Finišér se koupil za účelem zastupitelnosti velkého zařízení na rozmnožovně, kde velký stroj byl již po záruce a býval často v poruše, což způsobovalo výpadek při tvorbě materiálů.</t>
  </si>
  <si>
    <t>Osobní automobil by nakoupen, z důvodu obměny vozového parku s ohledem na stáří vozidel.</t>
  </si>
  <si>
    <t xml:space="preserve">Předmětem byl nákup dvou multifunkčních cvičících sestav pro seniory. Na akci je poskytnuta dotace od OZO Ostrava s.r.o. v rámci Tematické výzvy 2021: Myslíme i na vás, senioři!. 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</si>
</sst>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[$-405]d\.\ mmmm\ yyyy"/>
    <numFmt numFmtId="185" formatCode="0.0"/>
    <numFmt numFmtId="186" formatCode="_-* #,##0.0\ _K_č_-;\-* #,##0.0\ _K_č_-;_-* &quot;-&quot;??\ _K_č_-;_-@_-"/>
    <numFmt numFmtId="187" formatCode="_-* #,##0\ _K_č_-;\-* #,##0\ _K_č_-;_-* &quot;-&quot;??\ _K_č_-;_-@_-"/>
    <numFmt numFmtId="188" formatCode="[$-405]dddd\ d\.\ mmmm\ yyyy"/>
  </numFmts>
  <fonts count="44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48" applyFont="1" applyBorder="1" applyAlignment="1">
      <alignment vertical="center" wrapText="1"/>
      <protection/>
    </xf>
    <xf numFmtId="3" fontId="0" fillId="34" borderId="14" xfId="0" applyNumberFormat="1" applyFont="1" applyFill="1" applyBorder="1" applyAlignment="1">
      <alignment horizontal="right" vertical="center"/>
    </xf>
    <xf numFmtId="0" fontId="0" fillId="34" borderId="15" xfId="48" applyFont="1" applyFill="1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right" vertical="center"/>
    </xf>
    <xf numFmtId="3" fontId="0" fillId="34" borderId="13" xfId="0" applyNumberFormat="1" applyFont="1" applyFill="1" applyBorder="1" applyAlignment="1">
      <alignment horizontal="right" vertical="center"/>
    </xf>
    <xf numFmtId="3" fontId="0" fillId="34" borderId="13" xfId="0" applyNumberFormat="1" applyFont="1" applyFill="1" applyBorder="1" applyAlignment="1">
      <alignment horizontal="right" vertical="center" wrapText="1"/>
    </xf>
    <xf numFmtId="3" fontId="0" fillId="34" borderId="13" xfId="48" applyNumberFormat="1" applyFont="1" applyFill="1" applyBorder="1" applyAlignment="1">
      <alignment horizontal="right" vertical="center"/>
      <protection/>
    </xf>
    <xf numFmtId="0" fontId="0" fillId="34" borderId="13" xfId="48" applyFont="1" applyFill="1" applyBorder="1" applyAlignment="1">
      <alignment vertical="center" wrapText="1"/>
      <protection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right" vertical="center"/>
    </xf>
    <xf numFmtId="3" fontId="0" fillId="34" borderId="11" xfId="48" applyNumberFormat="1" applyFont="1" applyFill="1" applyBorder="1" applyAlignment="1">
      <alignment horizontal="right" vertical="center"/>
      <protection/>
    </xf>
    <xf numFmtId="3" fontId="0" fillId="34" borderId="1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3" fontId="0" fillId="34" borderId="17" xfId="0" applyNumberFormat="1" applyFont="1" applyFill="1" applyBorder="1" applyAlignment="1">
      <alignment horizontal="right" vertical="center" wrapText="1"/>
    </xf>
    <xf numFmtId="3" fontId="0" fillId="34" borderId="1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34" borderId="17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Border="1" applyAlignment="1">
      <alignment horizontal="center"/>
    </xf>
    <xf numFmtId="0" fontId="0" fillId="0" borderId="19" xfId="48" applyBorder="1" applyAlignment="1">
      <alignment horizontal="center" vertical="center"/>
      <protection/>
    </xf>
    <xf numFmtId="0" fontId="0" fillId="0" borderId="17" xfId="48" applyFont="1" applyBorder="1" applyAlignment="1">
      <alignment vertical="center" wrapText="1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15" xfId="48" applyBorder="1" applyAlignment="1">
      <alignment horizontal="center" vertical="center"/>
      <protection/>
    </xf>
    <xf numFmtId="0" fontId="0" fillId="0" borderId="20" xfId="48" applyFont="1" applyBorder="1" applyAlignment="1">
      <alignment horizontal="justify" vertical="center" wrapText="1"/>
      <protection/>
    </xf>
    <xf numFmtId="0" fontId="43" fillId="34" borderId="21" xfId="0" applyFont="1" applyFill="1" applyBorder="1" applyAlignment="1">
      <alignment horizontal="justify" vertical="center" wrapText="1"/>
    </xf>
    <xf numFmtId="0" fontId="0" fillId="0" borderId="21" xfId="48" applyFont="1" applyBorder="1" applyAlignment="1">
      <alignment horizontal="justify" vertical="center" wrapText="1"/>
      <protection/>
    </xf>
    <xf numFmtId="0" fontId="0" fillId="0" borderId="21" xfId="48" applyFont="1" applyBorder="1" applyAlignment="1">
      <alignment horizontal="justify" vertical="center"/>
      <protection/>
    </xf>
    <xf numFmtId="0" fontId="0" fillId="34" borderId="16" xfId="0" applyFont="1" applyFill="1" applyBorder="1" applyAlignment="1">
      <alignment horizontal="right" vertical="center"/>
    </xf>
    <xf numFmtId="3" fontId="0" fillId="34" borderId="16" xfId="0" applyNumberFormat="1" applyFont="1" applyFill="1" applyBorder="1" applyAlignment="1">
      <alignment horizontal="right" vertical="center"/>
    </xf>
    <xf numFmtId="0" fontId="0" fillId="0" borderId="21" xfId="48" applyFont="1" applyBorder="1" applyAlignment="1">
      <alignment horizontal="justify" vertical="center"/>
      <protection/>
    </xf>
    <xf numFmtId="0" fontId="43" fillId="0" borderId="21" xfId="0" applyFont="1" applyBorder="1" applyAlignment="1">
      <alignment horizontal="justify" vertical="center" wrapText="1"/>
    </xf>
    <xf numFmtId="0" fontId="43" fillId="34" borderId="22" xfId="0" applyFont="1" applyFill="1" applyBorder="1" applyAlignment="1">
      <alignment horizontal="justify" vertical="center" wrapText="1"/>
    </xf>
    <xf numFmtId="0" fontId="0" fillId="0" borderId="20" xfId="48" applyFont="1" applyBorder="1" applyAlignment="1">
      <alignment horizontal="justify" vertical="center"/>
      <protection/>
    </xf>
    <xf numFmtId="0" fontId="0" fillId="0" borderId="13" xfId="48" applyFont="1" applyBorder="1" applyAlignment="1">
      <alignment vertical="center" wrapText="1"/>
      <protection/>
    </xf>
    <xf numFmtId="0" fontId="0" fillId="34" borderId="17" xfId="0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horizontal="right" vertical="center" wrapText="1"/>
    </xf>
    <xf numFmtId="3" fontId="0" fillId="34" borderId="23" xfId="0" applyNumberFormat="1" applyFont="1" applyFill="1" applyBorder="1" applyAlignment="1">
      <alignment horizontal="right" vertical="center"/>
    </xf>
    <xf numFmtId="0" fontId="0" fillId="0" borderId="13" xfId="48" applyFont="1" applyBorder="1" applyAlignment="1">
      <alignment vertical="center"/>
      <protection/>
    </xf>
    <xf numFmtId="0" fontId="0" fillId="34" borderId="24" xfId="48" applyFont="1" applyFill="1" applyBorder="1" applyAlignment="1">
      <alignment horizontal="center" vertical="center"/>
      <protection/>
    </xf>
    <xf numFmtId="0" fontId="0" fillId="34" borderId="23" xfId="48" applyFont="1" applyFill="1" applyBorder="1" applyAlignment="1">
      <alignment vertical="center" wrapText="1"/>
      <protection/>
    </xf>
    <xf numFmtId="0" fontId="0" fillId="34" borderId="13" xfId="48" applyFont="1" applyFill="1" applyBorder="1" applyAlignment="1">
      <alignment vertical="center" wrapText="1"/>
      <protection/>
    </xf>
    <xf numFmtId="3" fontId="0" fillId="34" borderId="13" xfId="34" applyNumberFormat="1" applyFont="1" applyFill="1" applyBorder="1" applyAlignment="1">
      <alignment horizontal="right" vertical="center"/>
    </xf>
    <xf numFmtId="0" fontId="43" fillId="0" borderId="21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vertical="center"/>
    </xf>
    <xf numFmtId="0" fontId="0" fillId="0" borderId="21" xfId="48" applyFont="1" applyFill="1" applyBorder="1" applyAlignment="1">
      <alignment horizontal="justify" vertical="center" wrapText="1"/>
      <protection/>
    </xf>
    <xf numFmtId="0" fontId="0" fillId="0" borderId="20" xfId="48" applyFont="1" applyFill="1" applyBorder="1" applyAlignment="1">
      <alignment horizontal="justify" vertical="center"/>
      <protection/>
    </xf>
    <xf numFmtId="3" fontId="0" fillId="34" borderId="17" xfId="0" applyNumberFormat="1" applyFont="1" applyFill="1" applyBorder="1" applyAlignment="1">
      <alignment horizontal="right" vertical="center" wrapText="1"/>
    </xf>
    <xf numFmtId="3" fontId="0" fillId="34" borderId="17" xfId="48" applyNumberFormat="1" applyFont="1" applyFill="1" applyBorder="1" applyAlignment="1">
      <alignment horizontal="right" vertical="center"/>
      <protection/>
    </xf>
    <xf numFmtId="0" fontId="0" fillId="0" borderId="25" xfId="48" applyBorder="1" applyAlignment="1">
      <alignment horizontal="center" vertical="center"/>
      <protection/>
    </xf>
    <xf numFmtId="0" fontId="0" fillId="0" borderId="11" xfId="48" applyFont="1" applyBorder="1" applyAlignment="1">
      <alignment vertical="center" wrapText="1"/>
      <protection/>
    </xf>
    <xf numFmtId="0" fontId="43" fillId="0" borderId="22" xfId="0" applyFont="1" applyBorder="1" applyAlignment="1">
      <alignment horizontal="left" vertical="center" wrapText="1"/>
    </xf>
    <xf numFmtId="0" fontId="0" fillId="0" borderId="26" xfId="48" applyBorder="1" applyAlignment="1">
      <alignment horizontal="center" vertical="center"/>
      <protection/>
    </xf>
    <xf numFmtId="0" fontId="0" fillId="0" borderId="27" xfId="48" applyFont="1" applyBorder="1" applyAlignment="1">
      <alignment vertical="center" wrapText="1"/>
      <protection/>
    </xf>
    <xf numFmtId="3" fontId="0" fillId="34" borderId="27" xfId="0" applyNumberFormat="1" applyFont="1" applyFill="1" applyBorder="1" applyAlignment="1">
      <alignment horizontal="right" vertical="center" wrapText="1"/>
    </xf>
    <xf numFmtId="3" fontId="0" fillId="34" borderId="27" xfId="0" applyNumberFormat="1" applyFont="1" applyFill="1" applyBorder="1" applyAlignment="1">
      <alignment horizontal="right" vertical="center"/>
    </xf>
    <xf numFmtId="3" fontId="0" fillId="34" borderId="27" xfId="48" applyNumberFormat="1" applyFont="1" applyFill="1" applyBorder="1" applyAlignment="1">
      <alignment horizontal="right" vertical="center"/>
      <protection/>
    </xf>
    <xf numFmtId="0" fontId="0" fillId="0" borderId="28" xfId="48" applyFont="1" applyBorder="1" applyAlignment="1">
      <alignment horizontal="justify" vertical="center"/>
      <protection/>
    </xf>
    <xf numFmtId="0" fontId="0" fillId="0" borderId="11" xfId="48" applyFont="1" applyBorder="1" applyAlignment="1">
      <alignment vertical="center" wrapText="1"/>
      <protection/>
    </xf>
    <xf numFmtId="0" fontId="0" fillId="34" borderId="13" xfId="48" applyFont="1" applyFill="1" applyBorder="1" applyAlignment="1">
      <alignment vertical="center" wrapText="1"/>
      <protection/>
    </xf>
    <xf numFmtId="0" fontId="0" fillId="34" borderId="29" xfId="48" applyFont="1" applyFill="1" applyBorder="1" applyAlignment="1">
      <alignment horizontal="center" vertical="center"/>
      <protection/>
    </xf>
    <xf numFmtId="0" fontId="0" fillId="0" borderId="30" xfId="48" applyFont="1" applyBorder="1" applyAlignment="1">
      <alignment vertical="center" wrapText="1"/>
      <protection/>
    </xf>
    <xf numFmtId="0" fontId="0" fillId="34" borderId="30" xfId="0" applyFont="1" applyFill="1" applyBorder="1" applyAlignment="1">
      <alignment vertical="center"/>
    </xf>
    <xf numFmtId="3" fontId="0" fillId="34" borderId="30" xfId="0" applyNumberFormat="1" applyFont="1" applyFill="1" applyBorder="1" applyAlignment="1">
      <alignment horizontal="right" vertical="center"/>
    </xf>
    <xf numFmtId="0" fontId="0" fillId="34" borderId="26" xfId="48" applyFont="1" applyFill="1" applyBorder="1" applyAlignment="1">
      <alignment horizontal="center" vertical="center"/>
      <protection/>
    </xf>
    <xf numFmtId="0" fontId="0" fillId="0" borderId="27" xfId="48" applyFont="1" applyBorder="1" applyAlignment="1">
      <alignment vertical="center" wrapText="1"/>
      <protection/>
    </xf>
    <xf numFmtId="0" fontId="0" fillId="34" borderId="27" xfId="0" applyFont="1" applyFill="1" applyBorder="1" applyAlignment="1">
      <alignment vertical="center"/>
    </xf>
    <xf numFmtId="0" fontId="0" fillId="34" borderId="25" xfId="48" applyFont="1" applyFill="1" applyBorder="1" applyAlignment="1">
      <alignment horizontal="center" vertical="center"/>
      <protection/>
    </xf>
    <xf numFmtId="0" fontId="0" fillId="34" borderId="11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3" fillId="33" borderId="32" xfId="0" applyFont="1" applyFill="1" applyBorder="1" applyAlignment="1">
      <alignment horizontal="center" vertical="center" wrapText="1" shrinkToFit="1"/>
    </xf>
    <xf numFmtId="0" fontId="3" fillId="33" borderId="33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/>
    </xf>
    <xf numFmtId="0" fontId="0" fillId="34" borderId="32" xfId="48" applyFont="1" applyFill="1" applyBorder="1" applyAlignment="1">
      <alignment horizontal="justify" vertical="center" wrapText="1"/>
      <protection/>
    </xf>
    <xf numFmtId="0" fontId="0" fillId="34" borderId="21" xfId="48" applyFont="1" applyFill="1" applyBorder="1" applyAlignment="1">
      <alignment horizontal="justify" vertical="center" wrapText="1"/>
      <protection/>
    </xf>
    <xf numFmtId="0" fontId="0" fillId="0" borderId="21" xfId="48" applyFont="1" applyFill="1" applyBorder="1" applyAlignment="1">
      <alignment horizontal="justify" vertical="center"/>
      <protection/>
    </xf>
    <xf numFmtId="0" fontId="0" fillId="0" borderId="33" xfId="0" applyFont="1" applyBorder="1" applyAlignment="1">
      <alignment horizontal="justify" vertical="center" wrapText="1"/>
    </xf>
    <xf numFmtId="0" fontId="0" fillId="0" borderId="14" xfId="48" applyFont="1" applyBorder="1" applyAlignment="1">
      <alignment vertical="center" wrapText="1"/>
      <protection/>
    </xf>
    <xf numFmtId="0" fontId="0" fillId="34" borderId="14" xfId="0" applyFont="1" applyFill="1" applyBorder="1" applyAlignment="1">
      <alignment horizontal="right" vertical="center"/>
    </xf>
    <xf numFmtId="0" fontId="43" fillId="0" borderId="35" xfId="0" applyFont="1" applyBorder="1" applyAlignment="1">
      <alignment horizontal="justify" vertical="center" wrapText="1"/>
    </xf>
    <xf numFmtId="0" fontId="0" fillId="34" borderId="21" xfId="0" applyFont="1" applyFill="1" applyBorder="1" applyAlignment="1">
      <alignment horizontal="justify" vertical="center" wrapText="1"/>
    </xf>
    <xf numFmtId="0" fontId="0" fillId="34" borderId="22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showGridLines="0" tabSelected="1" view="pageLayout" workbookViewId="0" topLeftCell="A136">
      <selection activeCell="H9" sqref="H9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7" width="9.28125" style="0" customWidth="1"/>
    <col min="8" max="8" width="69.28125" style="0" customWidth="1"/>
  </cols>
  <sheetData>
    <row r="1" ht="18">
      <c r="A1" s="18" t="s">
        <v>13</v>
      </c>
    </row>
    <row r="2" ht="6" customHeight="1">
      <c r="A2" s="18"/>
    </row>
    <row r="3" spans="1:8" ht="15.75" customHeight="1" thickBot="1">
      <c r="A3" s="3" t="s">
        <v>18</v>
      </c>
      <c r="B3" s="11"/>
      <c r="C3" s="11"/>
      <c r="D3" s="11"/>
      <c r="E3" s="11"/>
      <c r="F3" s="11"/>
      <c r="G3" s="12"/>
      <c r="H3" s="15" t="s">
        <v>12</v>
      </c>
    </row>
    <row r="4" spans="1:8" s="6" customFormat="1" ht="18" customHeight="1">
      <c r="A4" s="93" t="s">
        <v>0</v>
      </c>
      <c r="B4" s="96" t="s">
        <v>1</v>
      </c>
      <c r="C4" s="105" t="s">
        <v>66</v>
      </c>
      <c r="D4" s="105"/>
      <c r="E4" s="105"/>
      <c r="F4" s="105"/>
      <c r="G4" s="99" t="s">
        <v>44</v>
      </c>
      <c r="H4" s="102" t="s">
        <v>2</v>
      </c>
    </row>
    <row r="5" spans="1:8" s="6" customFormat="1" ht="15" customHeight="1">
      <c r="A5" s="94"/>
      <c r="B5" s="97"/>
      <c r="C5" s="16" t="s">
        <v>6</v>
      </c>
      <c r="D5" s="16" t="s">
        <v>7</v>
      </c>
      <c r="E5" s="16" t="s">
        <v>8</v>
      </c>
      <c r="F5" s="16" t="s">
        <v>9</v>
      </c>
      <c r="G5" s="100"/>
      <c r="H5" s="103"/>
    </row>
    <row r="6" spans="1:8" s="6" customFormat="1" ht="15" customHeight="1" thickBot="1">
      <c r="A6" s="95"/>
      <c r="B6" s="98"/>
      <c r="C6" s="17" t="s">
        <v>10</v>
      </c>
      <c r="D6" s="17" t="s">
        <v>11</v>
      </c>
      <c r="E6" s="17"/>
      <c r="F6" s="17"/>
      <c r="G6" s="101"/>
      <c r="H6" s="104"/>
    </row>
    <row r="7" spans="1:8" s="6" customFormat="1" ht="15" customHeight="1" thickBot="1">
      <c r="A7" s="31" t="s">
        <v>69</v>
      </c>
      <c r="B7" s="32"/>
      <c r="C7" s="36"/>
      <c r="D7" s="36"/>
      <c r="E7" s="36"/>
      <c r="F7" s="36"/>
      <c r="G7" s="36"/>
      <c r="H7" s="33"/>
    </row>
    <row r="8" spans="1:8" s="6" customFormat="1" ht="78" customHeight="1">
      <c r="A8" s="73">
        <v>9129</v>
      </c>
      <c r="B8" s="74" t="s">
        <v>45</v>
      </c>
      <c r="C8" s="28"/>
      <c r="D8" s="27">
        <v>12368</v>
      </c>
      <c r="E8" s="27">
        <v>151</v>
      </c>
      <c r="F8" s="30">
        <f>SUM(C8:E8)</f>
        <v>12519</v>
      </c>
      <c r="G8" s="29">
        <v>12520</v>
      </c>
      <c r="H8" s="75" t="s">
        <v>75</v>
      </c>
    </row>
    <row r="9" spans="1:8" s="6" customFormat="1" ht="54.75" customHeight="1" thickBot="1">
      <c r="A9" s="73">
        <v>9097</v>
      </c>
      <c r="B9" s="82" t="s">
        <v>70</v>
      </c>
      <c r="C9" s="28"/>
      <c r="D9" s="27">
        <v>685</v>
      </c>
      <c r="E9" s="27">
        <v>34</v>
      </c>
      <c r="F9" s="30">
        <f>SUM(C9:E9)</f>
        <v>719</v>
      </c>
      <c r="G9" s="29">
        <v>760</v>
      </c>
      <c r="H9" s="75" t="s">
        <v>76</v>
      </c>
    </row>
    <row r="10" spans="1:8" s="6" customFormat="1" ht="15" customHeight="1" thickBot="1">
      <c r="A10" s="31" t="s">
        <v>67</v>
      </c>
      <c r="B10" s="32"/>
      <c r="C10" s="36"/>
      <c r="D10" s="36"/>
      <c r="E10" s="36"/>
      <c r="F10" s="36"/>
      <c r="G10" s="36"/>
      <c r="H10" s="33"/>
    </row>
    <row r="11" spans="1:8" s="6" customFormat="1" ht="16.5" customHeight="1">
      <c r="A11" s="44" t="s">
        <v>43</v>
      </c>
      <c r="B11" s="45" t="s">
        <v>3</v>
      </c>
      <c r="C11" s="34">
        <v>138</v>
      </c>
      <c r="D11" s="34"/>
      <c r="E11" s="71"/>
      <c r="F11" s="35">
        <f>SUM(C11:E11)</f>
        <v>138</v>
      </c>
      <c r="G11" s="72">
        <v>940</v>
      </c>
      <c r="H11" s="57" t="s">
        <v>21</v>
      </c>
    </row>
    <row r="12" spans="1:8" s="6" customFormat="1" ht="42.75" customHeight="1" thickBot="1">
      <c r="A12" s="76">
        <v>9098</v>
      </c>
      <c r="B12" s="77" t="s">
        <v>19</v>
      </c>
      <c r="C12" s="78"/>
      <c r="D12" s="78">
        <v>190</v>
      </c>
      <c r="E12" s="78"/>
      <c r="F12" s="79">
        <f>SUM(C12:E12)</f>
        <v>190</v>
      </c>
      <c r="G12" s="80">
        <v>191</v>
      </c>
      <c r="H12" s="81" t="s">
        <v>22</v>
      </c>
    </row>
    <row r="13" spans="1:8" s="10" customFormat="1" ht="14.25" customHeight="1" thickBot="1">
      <c r="A13" s="31" t="s">
        <v>68</v>
      </c>
      <c r="B13" s="32"/>
      <c r="C13" s="36"/>
      <c r="D13" s="36"/>
      <c r="E13" s="36"/>
      <c r="F13" s="43"/>
      <c r="G13" s="36"/>
      <c r="H13" s="33"/>
    </row>
    <row r="14" spans="1:8" s="10" customFormat="1" ht="30.75" customHeight="1">
      <c r="A14" s="47" t="s">
        <v>42</v>
      </c>
      <c r="B14" s="62" t="s">
        <v>5</v>
      </c>
      <c r="C14" s="23"/>
      <c r="D14" s="23"/>
      <c r="E14" s="23"/>
      <c r="F14" s="23">
        <f>SUM(C14:E14)</f>
        <v>0</v>
      </c>
      <c r="G14" s="23">
        <v>400</v>
      </c>
      <c r="H14" s="51" t="s">
        <v>20</v>
      </c>
    </row>
    <row r="15" spans="1:8" ht="22.5" customHeight="1">
      <c r="A15" s="1" t="s">
        <v>27</v>
      </c>
      <c r="B15" s="1"/>
      <c r="C15" s="1"/>
      <c r="D15" s="1"/>
      <c r="E15" s="1"/>
      <c r="F15" s="2">
        <f>SUM(F8:F14)</f>
        <v>13566</v>
      </c>
      <c r="G15" s="2">
        <f>SUM(G8:G14)</f>
        <v>14811</v>
      </c>
      <c r="H15" s="1"/>
    </row>
    <row r="16" spans="1:8" ht="22.5" customHeight="1">
      <c r="A16" s="1"/>
      <c r="B16" s="1"/>
      <c r="C16" s="1"/>
      <c r="D16" s="1"/>
      <c r="E16" s="1"/>
      <c r="F16" s="2"/>
      <c r="G16" s="2"/>
      <c r="H16" s="1"/>
    </row>
    <row r="17" spans="1:8" ht="22.5" customHeight="1">
      <c r="A17" s="1"/>
      <c r="B17" s="1"/>
      <c r="C17" s="1"/>
      <c r="D17" s="1"/>
      <c r="E17" s="1"/>
      <c r="F17" s="2"/>
      <c r="G17" s="2"/>
      <c r="H17" s="1"/>
    </row>
    <row r="18" spans="1:8" ht="22.5" customHeight="1">
      <c r="A18" s="1"/>
      <c r="B18" s="1"/>
      <c r="C18" s="1"/>
      <c r="D18" s="1"/>
      <c r="E18" s="1"/>
      <c r="F18" s="2"/>
      <c r="G18" s="2"/>
      <c r="H18" s="1"/>
    </row>
    <row r="19" spans="1:8" ht="22.5" customHeight="1">
      <c r="A19" s="1"/>
      <c r="B19" s="1"/>
      <c r="C19" s="1"/>
      <c r="D19" s="1"/>
      <c r="E19" s="1"/>
      <c r="F19" s="2"/>
      <c r="G19" s="2"/>
      <c r="H19" s="1"/>
    </row>
    <row r="20" spans="1:8" ht="22.5" customHeight="1">
      <c r="A20" s="1"/>
      <c r="B20" s="1"/>
      <c r="C20" s="1"/>
      <c r="D20" s="1"/>
      <c r="E20" s="1"/>
      <c r="F20" s="2"/>
      <c r="G20" s="2"/>
      <c r="H20" s="1"/>
    </row>
    <row r="21" spans="1:8" ht="22.5" customHeight="1">
      <c r="A21" s="1"/>
      <c r="B21" s="1"/>
      <c r="C21" s="1"/>
      <c r="D21" s="1"/>
      <c r="E21" s="1"/>
      <c r="F21" s="2"/>
      <c r="G21" s="2"/>
      <c r="H21" s="1"/>
    </row>
    <row r="22" spans="1:8" ht="22.5" customHeight="1">
      <c r="A22" s="1"/>
      <c r="B22" s="1"/>
      <c r="C22" s="1"/>
      <c r="D22" s="1"/>
      <c r="E22" s="1"/>
      <c r="F22" s="2"/>
      <c r="G22" s="2"/>
      <c r="H22" s="1"/>
    </row>
    <row r="23" spans="1:8" ht="22.5" customHeight="1">
      <c r="A23" s="1"/>
      <c r="B23" s="1"/>
      <c r="C23" s="1"/>
      <c r="D23" s="1"/>
      <c r="E23" s="1"/>
      <c r="F23" s="2"/>
      <c r="G23" s="2"/>
      <c r="H23" s="1"/>
    </row>
    <row r="24" spans="1:8" ht="22.5" customHeight="1">
      <c r="A24" s="1"/>
      <c r="B24" s="1"/>
      <c r="C24" s="1"/>
      <c r="D24" s="1"/>
      <c r="E24" s="1"/>
      <c r="F24" s="2"/>
      <c r="G24" s="2"/>
      <c r="H24" s="1"/>
    </row>
    <row r="25" spans="1:8" ht="22.5" customHeight="1">
      <c r="A25" s="1"/>
      <c r="B25" s="1"/>
      <c r="C25" s="1"/>
      <c r="D25" s="1"/>
      <c r="E25" s="1"/>
      <c r="F25" s="2"/>
      <c r="G25" s="2"/>
      <c r="H25" s="1"/>
    </row>
    <row r="26" ht="18">
      <c r="A26" s="18" t="s">
        <v>13</v>
      </c>
    </row>
    <row r="27" ht="8.25" customHeight="1"/>
    <row r="28" spans="1:8" ht="16.5" thickBot="1">
      <c r="A28" s="13" t="s">
        <v>17</v>
      </c>
      <c r="B28" s="14"/>
      <c r="C28" s="14"/>
      <c r="D28" s="14"/>
      <c r="E28" s="14"/>
      <c r="F28" s="14"/>
      <c r="G28" s="14"/>
      <c r="H28" s="15" t="s">
        <v>12</v>
      </c>
    </row>
    <row r="29" spans="1:8" s="6" customFormat="1" ht="15" customHeight="1">
      <c r="A29" s="93" t="s">
        <v>0</v>
      </c>
      <c r="B29" s="96" t="s">
        <v>1</v>
      </c>
      <c r="C29" s="105" t="s">
        <v>66</v>
      </c>
      <c r="D29" s="105"/>
      <c r="E29" s="105"/>
      <c r="F29" s="105"/>
      <c r="G29" s="99" t="s">
        <v>44</v>
      </c>
      <c r="H29" s="102" t="s">
        <v>2</v>
      </c>
    </row>
    <row r="30" spans="1:8" s="6" customFormat="1" ht="15" customHeight="1">
      <c r="A30" s="94"/>
      <c r="B30" s="97"/>
      <c r="C30" s="16" t="s">
        <v>6</v>
      </c>
      <c r="D30" s="16" t="s">
        <v>7</v>
      </c>
      <c r="E30" s="16" t="s">
        <v>8</v>
      </c>
      <c r="F30" s="16" t="s">
        <v>9</v>
      </c>
      <c r="G30" s="100"/>
      <c r="H30" s="103"/>
    </row>
    <row r="31" spans="1:8" s="6" customFormat="1" ht="19.5" customHeight="1" thickBot="1">
      <c r="A31" s="95"/>
      <c r="B31" s="98"/>
      <c r="C31" s="17" t="s">
        <v>10</v>
      </c>
      <c r="D31" s="17" t="s">
        <v>11</v>
      </c>
      <c r="E31" s="17"/>
      <c r="F31" s="17"/>
      <c r="G31" s="101"/>
      <c r="H31" s="104"/>
    </row>
    <row r="32" spans="1:8" ht="19.5" customHeight="1" thickBot="1">
      <c r="A32" s="31" t="s">
        <v>69</v>
      </c>
      <c r="B32" s="32"/>
      <c r="C32" s="36"/>
      <c r="D32" s="36"/>
      <c r="E32" s="36"/>
      <c r="F32" s="36"/>
      <c r="G32" s="36"/>
      <c r="H32" s="33"/>
    </row>
    <row r="33" spans="1:8" ht="50.25" customHeight="1">
      <c r="A33" s="63">
        <v>9370</v>
      </c>
      <c r="B33" s="64" t="s">
        <v>46</v>
      </c>
      <c r="C33" s="60"/>
      <c r="D33" s="60">
        <v>443</v>
      </c>
      <c r="E33" s="60">
        <v>64</v>
      </c>
      <c r="F33" s="60">
        <f aca="true" t="shared" si="0" ref="F33:F40">SUM(C33:E33)</f>
        <v>507</v>
      </c>
      <c r="G33" s="61">
        <v>551</v>
      </c>
      <c r="H33" s="106" t="s">
        <v>77</v>
      </c>
    </row>
    <row r="34" spans="1:8" ht="50.25" customHeight="1">
      <c r="A34" s="46">
        <v>9323</v>
      </c>
      <c r="B34" s="19" t="s">
        <v>30</v>
      </c>
      <c r="C34" s="24"/>
      <c r="D34" s="24">
        <v>10651</v>
      </c>
      <c r="E34" s="24">
        <v>219</v>
      </c>
      <c r="F34" s="24">
        <f t="shared" si="0"/>
        <v>10870</v>
      </c>
      <c r="G34" s="23">
        <v>11133</v>
      </c>
      <c r="H34" s="49" t="s">
        <v>32</v>
      </c>
    </row>
    <row r="35" spans="1:8" ht="85.5" customHeight="1">
      <c r="A35" s="46">
        <v>9369</v>
      </c>
      <c r="B35" s="58" t="s">
        <v>49</v>
      </c>
      <c r="C35" s="24"/>
      <c r="D35" s="24">
        <v>8389</v>
      </c>
      <c r="E35" s="24">
        <v>4</v>
      </c>
      <c r="F35" s="24">
        <f t="shared" si="0"/>
        <v>8393</v>
      </c>
      <c r="G35" s="23">
        <v>8457</v>
      </c>
      <c r="H35" s="49" t="s">
        <v>78</v>
      </c>
    </row>
    <row r="36" spans="1:8" ht="93.75" customHeight="1">
      <c r="A36" s="73">
        <v>9371</v>
      </c>
      <c r="B36" s="74" t="s">
        <v>50</v>
      </c>
      <c r="C36" s="27">
        <v>28</v>
      </c>
      <c r="D36" s="27">
        <v>16711</v>
      </c>
      <c r="E36" s="27">
        <v>148</v>
      </c>
      <c r="F36" s="27">
        <f t="shared" si="0"/>
        <v>16887</v>
      </c>
      <c r="G36" s="30">
        <v>16890</v>
      </c>
      <c r="H36" s="75" t="s">
        <v>79</v>
      </c>
    </row>
    <row r="37" spans="1:8" ht="62.25" customHeight="1">
      <c r="A37" s="21">
        <v>9372</v>
      </c>
      <c r="B37" s="65" t="s">
        <v>47</v>
      </c>
      <c r="C37" s="24"/>
      <c r="D37" s="24">
        <v>173</v>
      </c>
      <c r="E37" s="24">
        <v>67</v>
      </c>
      <c r="F37" s="24">
        <f t="shared" si="0"/>
        <v>240</v>
      </c>
      <c r="G37" s="23">
        <v>455</v>
      </c>
      <c r="H37" s="69" t="s">
        <v>80</v>
      </c>
    </row>
    <row r="38" spans="1:8" ht="50.25" customHeight="1">
      <c r="A38" s="21">
        <v>9373</v>
      </c>
      <c r="B38" s="65" t="s">
        <v>48</v>
      </c>
      <c r="C38" s="24"/>
      <c r="D38" s="24">
        <v>183</v>
      </c>
      <c r="E38" s="24"/>
      <c r="F38" s="24">
        <f t="shared" si="0"/>
        <v>183</v>
      </c>
      <c r="G38" s="23">
        <v>240</v>
      </c>
      <c r="H38" s="69" t="s">
        <v>81</v>
      </c>
    </row>
    <row r="39" spans="1:8" ht="29.25" customHeight="1">
      <c r="A39" s="21">
        <v>9376</v>
      </c>
      <c r="B39" s="83" t="s">
        <v>71</v>
      </c>
      <c r="C39" s="24"/>
      <c r="D39" s="24"/>
      <c r="E39" s="24">
        <v>120</v>
      </c>
      <c r="F39" s="24">
        <f t="shared" si="0"/>
        <v>120</v>
      </c>
      <c r="G39" s="23">
        <v>120</v>
      </c>
      <c r="H39" s="107" t="s">
        <v>82</v>
      </c>
    </row>
    <row r="40" spans="1:8" ht="68.25" customHeight="1" thickBot="1">
      <c r="A40" s="21">
        <v>9374</v>
      </c>
      <c r="B40" s="65" t="s">
        <v>51</v>
      </c>
      <c r="C40" s="24"/>
      <c r="D40" s="24">
        <v>242</v>
      </c>
      <c r="E40" s="24"/>
      <c r="F40" s="24">
        <f t="shared" si="0"/>
        <v>242</v>
      </c>
      <c r="G40" s="23">
        <v>300</v>
      </c>
      <c r="H40" s="69" t="s">
        <v>83</v>
      </c>
    </row>
    <row r="41" spans="1:8" ht="19.5" customHeight="1" thickBot="1">
      <c r="A41" s="31" t="s">
        <v>67</v>
      </c>
      <c r="B41" s="32"/>
      <c r="C41" s="36"/>
      <c r="D41" s="36"/>
      <c r="E41" s="36"/>
      <c r="F41" s="36"/>
      <c r="G41" s="36"/>
      <c r="H41" s="33"/>
    </row>
    <row r="42" spans="1:8" ht="20.25" customHeight="1">
      <c r="A42" s="44">
        <v>9201</v>
      </c>
      <c r="B42" s="45" t="s">
        <v>29</v>
      </c>
      <c r="C42" s="24">
        <v>1378</v>
      </c>
      <c r="D42" s="24"/>
      <c r="E42" s="24"/>
      <c r="F42" s="24">
        <f>SUM(C42:E42)</f>
        <v>1378</v>
      </c>
      <c r="G42" s="23">
        <v>1900</v>
      </c>
      <c r="H42" s="48" t="s">
        <v>31</v>
      </c>
    </row>
    <row r="43" spans="1:8" ht="31.5" customHeight="1">
      <c r="A43" s="47">
        <v>9338</v>
      </c>
      <c r="B43" s="19" t="s">
        <v>19</v>
      </c>
      <c r="C43" s="34"/>
      <c r="D43" s="34">
        <v>423</v>
      </c>
      <c r="E43" s="34"/>
      <c r="F43" s="24">
        <f>SUM(C43:E43)</f>
        <v>423</v>
      </c>
      <c r="G43" s="35">
        <v>424</v>
      </c>
      <c r="H43" s="50" t="s">
        <v>22</v>
      </c>
    </row>
    <row r="44" spans="1:8" ht="19.5" customHeight="1">
      <c r="A44" s="1" t="s">
        <v>15</v>
      </c>
      <c r="B44" s="1"/>
      <c r="C44" s="1"/>
      <c r="D44" s="1"/>
      <c r="E44" s="1"/>
      <c r="F44" s="2">
        <f>SUM(F32:F43)</f>
        <v>39243</v>
      </c>
      <c r="G44" s="2">
        <f>SUM(G32:G43)</f>
        <v>40470</v>
      </c>
      <c r="H44" s="1"/>
    </row>
    <row r="45" ht="22.5" customHeight="1">
      <c r="A45" s="18" t="s">
        <v>13</v>
      </c>
    </row>
    <row r="46" spans="1:8" ht="9.75" customHeight="1">
      <c r="A46" s="1"/>
      <c r="B46" s="1"/>
      <c r="C46" s="1"/>
      <c r="D46" s="1"/>
      <c r="E46" s="1"/>
      <c r="F46" s="2"/>
      <c r="G46" s="2"/>
      <c r="H46" s="1"/>
    </row>
    <row r="47" spans="1:8" ht="16.5" thickBot="1">
      <c r="A47" s="3" t="s">
        <v>14</v>
      </c>
      <c r="B47" s="4"/>
      <c r="C47" s="4"/>
      <c r="D47" s="4"/>
      <c r="E47" s="4"/>
      <c r="F47" s="4"/>
      <c r="G47" s="5"/>
      <c r="H47" s="15" t="s">
        <v>12</v>
      </c>
    </row>
    <row r="48" spans="1:8" ht="15" customHeight="1">
      <c r="A48" s="93" t="s">
        <v>0</v>
      </c>
      <c r="B48" s="96" t="s">
        <v>1</v>
      </c>
      <c r="C48" s="105" t="s">
        <v>66</v>
      </c>
      <c r="D48" s="105"/>
      <c r="E48" s="105"/>
      <c r="F48" s="105"/>
      <c r="G48" s="99" t="s">
        <v>44</v>
      </c>
      <c r="H48" s="102" t="s">
        <v>2</v>
      </c>
    </row>
    <row r="49" spans="1:8" ht="15" customHeight="1">
      <c r="A49" s="94"/>
      <c r="B49" s="97"/>
      <c r="C49" s="16" t="s">
        <v>6</v>
      </c>
      <c r="D49" s="16" t="s">
        <v>7</v>
      </c>
      <c r="E49" s="16" t="s">
        <v>8</v>
      </c>
      <c r="F49" s="16" t="s">
        <v>9</v>
      </c>
      <c r="G49" s="100"/>
      <c r="H49" s="103"/>
    </row>
    <row r="50" spans="1:8" ht="15.75" customHeight="1" thickBot="1">
      <c r="A50" s="95"/>
      <c r="B50" s="98"/>
      <c r="C50" s="17" t="s">
        <v>10</v>
      </c>
      <c r="D50" s="17" t="s">
        <v>11</v>
      </c>
      <c r="E50" s="17"/>
      <c r="F50" s="17"/>
      <c r="G50" s="101"/>
      <c r="H50" s="104"/>
    </row>
    <row r="51" spans="1:8" ht="15" customHeight="1" thickBot="1">
      <c r="A51" s="31" t="s">
        <v>69</v>
      </c>
      <c r="B51" s="32"/>
      <c r="C51" s="52"/>
      <c r="D51" s="52"/>
      <c r="E51" s="52"/>
      <c r="F51" s="52"/>
      <c r="G51" s="53"/>
      <c r="H51" s="33"/>
    </row>
    <row r="52" spans="1:8" ht="42" customHeight="1">
      <c r="A52" s="47">
        <v>9515</v>
      </c>
      <c r="B52" s="58" t="s">
        <v>52</v>
      </c>
      <c r="C52" s="28">
        <v>63</v>
      </c>
      <c r="D52" s="28">
        <v>2531</v>
      </c>
      <c r="E52" s="28">
        <v>161</v>
      </c>
      <c r="F52" s="22">
        <f>SUM(C52:E52)</f>
        <v>2755</v>
      </c>
      <c r="G52" s="30">
        <v>2942</v>
      </c>
      <c r="H52" s="49" t="s">
        <v>84</v>
      </c>
    </row>
    <row r="53" spans="1:8" ht="75.75" customHeight="1">
      <c r="A53" s="47">
        <v>9516</v>
      </c>
      <c r="B53" s="58" t="s">
        <v>53</v>
      </c>
      <c r="C53" s="22"/>
      <c r="D53" s="66">
        <v>11864</v>
      </c>
      <c r="E53" s="66">
        <v>187</v>
      </c>
      <c r="F53" s="66">
        <f>SUM(C53:E53)</f>
        <v>12051</v>
      </c>
      <c r="G53" s="23">
        <v>12118</v>
      </c>
      <c r="H53" s="56" t="s">
        <v>85</v>
      </c>
    </row>
    <row r="54" spans="1:8" ht="99" customHeight="1" thickBot="1">
      <c r="A54" s="21">
        <v>9519</v>
      </c>
      <c r="B54" s="65" t="s">
        <v>56</v>
      </c>
      <c r="C54" s="22">
        <v>26</v>
      </c>
      <c r="D54" s="23">
        <v>1964</v>
      </c>
      <c r="E54" s="23">
        <v>108</v>
      </c>
      <c r="F54" s="66">
        <f>SUM(C54:E54)</f>
        <v>2098</v>
      </c>
      <c r="G54" s="25">
        <v>2172</v>
      </c>
      <c r="H54" s="108" t="s">
        <v>86</v>
      </c>
    </row>
    <row r="55" spans="1:8" ht="15" customHeight="1" thickBot="1">
      <c r="A55" s="31" t="s">
        <v>67</v>
      </c>
      <c r="B55" s="32"/>
      <c r="C55" s="52"/>
      <c r="D55" s="52"/>
      <c r="E55" s="52"/>
      <c r="F55" s="52"/>
      <c r="G55" s="53"/>
      <c r="H55" s="33"/>
    </row>
    <row r="56" spans="1:8" ht="32.25" customHeight="1">
      <c r="A56" s="44">
        <v>9402</v>
      </c>
      <c r="B56" s="45" t="s">
        <v>33</v>
      </c>
      <c r="C56" s="35">
        <v>2100</v>
      </c>
      <c r="D56" s="35"/>
      <c r="E56" s="35"/>
      <c r="F56" s="35">
        <f>SUM(C56:E56)</f>
        <v>2100</v>
      </c>
      <c r="G56" s="35">
        <v>2400</v>
      </c>
      <c r="H56" s="54" t="s">
        <v>35</v>
      </c>
    </row>
    <row r="57" spans="1:8" ht="33" customHeight="1">
      <c r="A57" s="21">
        <v>9477</v>
      </c>
      <c r="B57" s="26" t="s">
        <v>19</v>
      </c>
      <c r="C57" s="23"/>
      <c r="D57" s="23">
        <v>1657</v>
      </c>
      <c r="E57" s="23"/>
      <c r="F57" s="23">
        <f>SUM(C57:E57)</f>
        <v>1657</v>
      </c>
      <c r="G57" s="25">
        <v>1759</v>
      </c>
      <c r="H57" s="51" t="s">
        <v>22</v>
      </c>
    </row>
    <row r="58" spans="1:8" ht="32.25" customHeight="1">
      <c r="A58" s="47">
        <v>9466</v>
      </c>
      <c r="B58" s="19" t="s">
        <v>34</v>
      </c>
      <c r="C58" s="22"/>
      <c r="D58" s="22">
        <v>76</v>
      </c>
      <c r="E58" s="22"/>
      <c r="F58" s="22">
        <f>SUM(C58:E58)</f>
        <v>76</v>
      </c>
      <c r="G58" s="23">
        <v>200</v>
      </c>
      <c r="H58" s="55" t="s">
        <v>24</v>
      </c>
    </row>
    <row r="59" spans="1:8" ht="25.5">
      <c r="A59" s="47">
        <v>9467</v>
      </c>
      <c r="B59" s="19" t="s">
        <v>36</v>
      </c>
      <c r="C59" s="28"/>
      <c r="D59" s="28">
        <v>238</v>
      </c>
      <c r="E59" s="28"/>
      <c r="F59" s="22">
        <f>SUM(C59:E59)</f>
        <v>238</v>
      </c>
      <c r="G59" s="29">
        <v>421</v>
      </c>
      <c r="H59" s="55" t="s">
        <v>37</v>
      </c>
    </row>
    <row r="60" spans="1:8" ht="28.5" customHeight="1" thickBot="1">
      <c r="A60" s="21">
        <v>9518</v>
      </c>
      <c r="B60" s="65" t="s">
        <v>57</v>
      </c>
      <c r="C60" s="22"/>
      <c r="D60" s="23"/>
      <c r="E60" s="23">
        <v>41</v>
      </c>
      <c r="F60" s="22">
        <f>SUM(C60:E60)</f>
        <v>41</v>
      </c>
      <c r="G60" s="25">
        <v>300</v>
      </c>
      <c r="H60" s="108" t="s">
        <v>87</v>
      </c>
    </row>
    <row r="61" spans="1:8" s="10" customFormat="1" ht="15" customHeight="1" thickBot="1">
      <c r="A61" s="31" t="s">
        <v>68</v>
      </c>
      <c r="B61" s="32"/>
      <c r="C61" s="36"/>
      <c r="D61" s="36"/>
      <c r="E61" s="36"/>
      <c r="F61" s="36"/>
      <c r="G61" s="36"/>
      <c r="H61" s="33"/>
    </row>
    <row r="62" spans="1:8" s="10" customFormat="1" ht="123.75" customHeight="1">
      <c r="A62" s="21">
        <v>9517</v>
      </c>
      <c r="B62" s="65" t="s">
        <v>54</v>
      </c>
      <c r="C62" s="22"/>
      <c r="D62" s="23"/>
      <c r="E62" s="23"/>
      <c r="F62" s="23">
        <v>0</v>
      </c>
      <c r="G62" s="25">
        <v>1260</v>
      </c>
      <c r="H62" s="51" t="s">
        <v>55</v>
      </c>
    </row>
    <row r="63" spans="1:8" ht="16.5" customHeight="1">
      <c r="A63" s="1" t="s">
        <v>16</v>
      </c>
      <c r="B63" s="1"/>
      <c r="C63" s="1"/>
      <c r="D63" s="1"/>
      <c r="E63" s="1"/>
      <c r="F63" s="2">
        <f>SUM(F51:F62)</f>
        <v>21016</v>
      </c>
      <c r="G63" s="2">
        <f>SUM(G51:G62)</f>
        <v>23572</v>
      </c>
      <c r="H63" s="1"/>
    </row>
    <row r="64" spans="1:8" ht="16.5" customHeight="1">
      <c r="A64" s="1"/>
      <c r="B64" s="1"/>
      <c r="C64" s="1"/>
      <c r="D64" s="1"/>
      <c r="E64" s="1"/>
      <c r="F64" s="2"/>
      <c r="G64" s="2"/>
      <c r="H64" s="1"/>
    </row>
    <row r="65" spans="1:8" ht="16.5" customHeight="1">
      <c r="A65" s="1"/>
      <c r="B65" s="1"/>
      <c r="C65" s="1"/>
      <c r="D65" s="1"/>
      <c r="E65" s="1"/>
      <c r="F65" s="2"/>
      <c r="G65" s="2"/>
      <c r="H65" s="1"/>
    </row>
    <row r="66" spans="1:8" ht="16.5" customHeight="1">
      <c r="A66" s="1"/>
      <c r="B66" s="1"/>
      <c r="C66" s="1"/>
      <c r="D66" s="1"/>
      <c r="E66" s="1"/>
      <c r="F66" s="2"/>
      <c r="G66" s="2"/>
      <c r="H66" s="1"/>
    </row>
    <row r="67" spans="1:8" ht="16.5" customHeight="1">
      <c r="A67" s="1"/>
      <c r="B67" s="1"/>
      <c r="C67" s="1"/>
      <c r="D67" s="1"/>
      <c r="E67" s="1"/>
      <c r="F67" s="2"/>
      <c r="G67" s="2"/>
      <c r="H67" s="1"/>
    </row>
    <row r="68" spans="1:8" ht="16.5" customHeight="1">
      <c r="A68" s="1"/>
      <c r="B68" s="1"/>
      <c r="C68" s="1"/>
      <c r="D68" s="1"/>
      <c r="E68" s="1"/>
      <c r="F68" s="2"/>
      <c r="G68" s="2"/>
      <c r="H68" s="1"/>
    </row>
    <row r="69" spans="1:8" ht="16.5" customHeight="1">
      <c r="A69" s="1"/>
      <c r="B69" s="1"/>
      <c r="C69" s="1"/>
      <c r="D69" s="1"/>
      <c r="E69" s="1"/>
      <c r="F69" s="2"/>
      <c r="G69" s="2"/>
      <c r="H69" s="1"/>
    </row>
    <row r="70" spans="1:8" ht="16.5" customHeight="1">
      <c r="A70" s="1"/>
      <c r="B70" s="1"/>
      <c r="C70" s="1"/>
      <c r="D70" s="1"/>
      <c r="E70" s="1"/>
      <c r="F70" s="2"/>
      <c r="G70" s="2"/>
      <c r="H70" s="1"/>
    </row>
    <row r="71" spans="1:8" ht="16.5" customHeight="1">
      <c r="A71" s="1"/>
      <c r="B71" s="1"/>
      <c r="C71" s="1"/>
      <c r="D71" s="1"/>
      <c r="E71" s="1"/>
      <c r="F71" s="2"/>
      <c r="G71" s="2"/>
      <c r="H71" s="1"/>
    </row>
    <row r="72" spans="1:8" ht="16.5" customHeight="1">
      <c r="A72" s="1"/>
      <c r="B72" s="1"/>
      <c r="C72" s="1"/>
      <c r="D72" s="1"/>
      <c r="E72" s="1"/>
      <c r="F72" s="2"/>
      <c r="G72" s="2"/>
      <c r="H72" s="1"/>
    </row>
    <row r="73" spans="1:8" ht="16.5" customHeight="1">
      <c r="A73" s="1"/>
      <c r="B73" s="1"/>
      <c r="C73" s="1"/>
      <c r="D73" s="1"/>
      <c r="E73" s="1"/>
      <c r="F73" s="2"/>
      <c r="G73" s="2"/>
      <c r="H73" s="1"/>
    </row>
    <row r="74" spans="1:8" ht="16.5" customHeight="1">
      <c r="A74" s="1"/>
      <c r="B74" s="1"/>
      <c r="C74" s="1"/>
      <c r="D74" s="1"/>
      <c r="E74" s="1"/>
      <c r="F74" s="2"/>
      <c r="G74" s="2"/>
      <c r="H74" s="1"/>
    </row>
    <row r="75" spans="1:8" ht="16.5" customHeight="1">
      <c r="A75" s="1"/>
      <c r="B75" s="1"/>
      <c r="C75" s="1"/>
      <c r="D75" s="1"/>
      <c r="E75" s="1"/>
      <c r="F75" s="2"/>
      <c r="G75" s="2"/>
      <c r="H75" s="1"/>
    </row>
    <row r="76" spans="1:8" ht="16.5" customHeight="1">
      <c r="A76" s="1"/>
      <c r="B76" s="1"/>
      <c r="C76" s="1"/>
      <c r="D76" s="1"/>
      <c r="E76" s="1"/>
      <c r="F76" s="2"/>
      <c r="G76" s="2"/>
      <c r="H76" s="1"/>
    </row>
    <row r="77" spans="1:8" ht="16.5" customHeight="1">
      <c r="A77" s="1"/>
      <c r="B77" s="1"/>
      <c r="C77" s="1"/>
      <c r="D77" s="1"/>
      <c r="E77" s="1"/>
      <c r="F77" s="2"/>
      <c r="G77" s="2"/>
      <c r="H77" s="1"/>
    </row>
    <row r="78" spans="1:8" ht="16.5" customHeight="1">
      <c r="A78" s="1"/>
      <c r="B78" s="1"/>
      <c r="C78" s="1"/>
      <c r="D78" s="1"/>
      <c r="E78" s="1"/>
      <c r="F78" s="2"/>
      <c r="G78" s="2"/>
      <c r="H78" s="1"/>
    </row>
    <row r="79" spans="1:8" ht="16.5" customHeight="1">
      <c r="A79" s="1"/>
      <c r="B79" s="1"/>
      <c r="C79" s="1"/>
      <c r="D79" s="1"/>
      <c r="E79" s="1"/>
      <c r="F79" s="2"/>
      <c r="G79" s="2"/>
      <c r="H79" s="1"/>
    </row>
    <row r="80" spans="1:8" ht="16.5" customHeight="1">
      <c r="A80" s="1"/>
      <c r="B80" s="1"/>
      <c r="C80" s="1"/>
      <c r="D80" s="1"/>
      <c r="E80" s="1"/>
      <c r="F80" s="2"/>
      <c r="G80" s="2"/>
      <c r="H80" s="1"/>
    </row>
    <row r="81" spans="1:8" ht="16.5" customHeight="1">
      <c r="A81" s="1"/>
      <c r="B81" s="1"/>
      <c r="C81" s="1"/>
      <c r="D81" s="1"/>
      <c r="E81" s="1"/>
      <c r="F81" s="2"/>
      <c r="G81" s="2"/>
      <c r="H81" s="1"/>
    </row>
    <row r="82" spans="1:8" ht="16.5" customHeight="1">
      <c r="A82" s="1"/>
      <c r="B82" s="1"/>
      <c r="C82" s="1"/>
      <c r="D82" s="1"/>
      <c r="E82" s="1"/>
      <c r="F82" s="2"/>
      <c r="G82" s="2"/>
      <c r="H82" s="1"/>
    </row>
    <row r="83" spans="1:8" ht="16.5" customHeight="1">
      <c r="A83" s="1"/>
      <c r="B83" s="1"/>
      <c r="C83" s="1"/>
      <c r="D83" s="1"/>
      <c r="E83" s="1"/>
      <c r="F83" s="2"/>
      <c r="G83" s="2"/>
      <c r="H83" s="1"/>
    </row>
    <row r="84" spans="1:8" ht="16.5" customHeight="1">
      <c r="A84" s="1"/>
      <c r="B84" s="1"/>
      <c r="C84" s="1"/>
      <c r="D84" s="1"/>
      <c r="E84" s="1"/>
      <c r="F84" s="2"/>
      <c r="G84" s="2"/>
      <c r="H84" s="1"/>
    </row>
    <row r="85" spans="1:8" ht="16.5" customHeight="1">
      <c r="A85" s="1"/>
      <c r="B85" s="1"/>
      <c r="C85" s="1"/>
      <c r="D85" s="1"/>
      <c r="E85" s="1"/>
      <c r="F85" s="2"/>
      <c r="G85" s="2"/>
      <c r="H85" s="1"/>
    </row>
    <row r="86" spans="1:8" ht="16.5" customHeight="1">
      <c r="A86" s="1"/>
      <c r="B86" s="1"/>
      <c r="C86" s="1"/>
      <c r="D86" s="1"/>
      <c r="E86" s="1"/>
      <c r="F86" s="2"/>
      <c r="G86" s="2"/>
      <c r="H86" s="1"/>
    </row>
    <row r="87" spans="1:8" ht="16.5" customHeight="1">
      <c r="A87" s="1"/>
      <c r="B87" s="1"/>
      <c r="C87" s="1"/>
      <c r="D87" s="1"/>
      <c r="E87" s="1"/>
      <c r="F87" s="2"/>
      <c r="G87" s="2"/>
      <c r="H87" s="1"/>
    </row>
    <row r="88" spans="1:8" ht="16.5" customHeight="1">
      <c r="A88" s="1"/>
      <c r="B88" s="1"/>
      <c r="C88" s="1"/>
      <c r="D88" s="1"/>
      <c r="E88" s="1"/>
      <c r="F88" s="2"/>
      <c r="G88" s="2"/>
      <c r="H88" s="1"/>
    </row>
    <row r="89" spans="1:8" ht="15.75" customHeight="1">
      <c r="A89" s="1"/>
      <c r="B89" s="1"/>
      <c r="C89" s="1"/>
      <c r="D89" s="1"/>
      <c r="E89" s="1"/>
      <c r="F89" s="2"/>
      <c r="G89" s="2"/>
      <c r="H89" s="1"/>
    </row>
    <row r="90" spans="1:8" ht="16.5" customHeight="1">
      <c r="A90" s="1"/>
      <c r="B90" s="1"/>
      <c r="C90" s="1"/>
      <c r="D90" s="1"/>
      <c r="E90" s="1"/>
      <c r="F90" s="2"/>
      <c r="G90" s="2"/>
      <c r="H90" s="1"/>
    </row>
    <row r="91" spans="1:8" ht="16.5" customHeight="1">
      <c r="A91" s="1"/>
      <c r="B91" s="1"/>
      <c r="C91" s="1"/>
      <c r="D91" s="1"/>
      <c r="E91" s="1"/>
      <c r="F91" s="2"/>
      <c r="G91" s="2"/>
      <c r="H91" s="1"/>
    </row>
    <row r="92" spans="1:8" ht="16.5" customHeight="1">
      <c r="A92" s="18" t="s">
        <v>13</v>
      </c>
      <c r="B92" s="1"/>
      <c r="C92" s="1"/>
      <c r="D92" s="1"/>
      <c r="E92" s="1"/>
      <c r="F92" s="2"/>
      <c r="G92" s="2"/>
      <c r="H92" s="1"/>
    </row>
    <row r="93" spans="1:8" ht="10.5" customHeight="1">
      <c r="A93" s="18"/>
      <c r="B93" s="1"/>
      <c r="C93" s="1"/>
      <c r="D93" s="1"/>
      <c r="E93" s="1"/>
      <c r="F93" s="2"/>
      <c r="G93" s="2"/>
      <c r="H93" s="1"/>
    </row>
    <row r="94" spans="1:8" ht="16.5" thickBot="1">
      <c r="A94" s="3" t="s">
        <v>25</v>
      </c>
      <c r="B94" s="4"/>
      <c r="C94" s="4"/>
      <c r="D94" s="4"/>
      <c r="E94" s="4"/>
      <c r="F94" s="4"/>
      <c r="G94" s="5"/>
      <c r="H94" s="15" t="s">
        <v>12</v>
      </c>
    </row>
    <row r="95" spans="1:8" ht="15" customHeight="1">
      <c r="A95" s="93" t="s">
        <v>0</v>
      </c>
      <c r="B95" s="96" t="s">
        <v>1</v>
      </c>
      <c r="C95" s="105" t="s">
        <v>66</v>
      </c>
      <c r="D95" s="105"/>
      <c r="E95" s="105"/>
      <c r="F95" s="105"/>
      <c r="G95" s="99" t="s">
        <v>44</v>
      </c>
      <c r="H95" s="102" t="s">
        <v>2</v>
      </c>
    </row>
    <row r="96" spans="1:8" ht="15" customHeight="1">
      <c r="A96" s="94"/>
      <c r="B96" s="97"/>
      <c r="C96" s="16" t="s">
        <v>6</v>
      </c>
      <c r="D96" s="16" t="s">
        <v>7</v>
      </c>
      <c r="E96" s="16" t="s">
        <v>8</v>
      </c>
      <c r="F96" s="16" t="s">
        <v>9</v>
      </c>
      <c r="G96" s="100"/>
      <c r="H96" s="103"/>
    </row>
    <row r="97" spans="1:8" ht="21.75" customHeight="1" thickBot="1">
      <c r="A97" s="95"/>
      <c r="B97" s="98"/>
      <c r="C97" s="17" t="s">
        <v>10</v>
      </c>
      <c r="D97" s="17" t="s">
        <v>11</v>
      </c>
      <c r="E97" s="17"/>
      <c r="F97" s="17"/>
      <c r="G97" s="101"/>
      <c r="H97" s="104"/>
    </row>
    <row r="98" spans="1:8" s="10" customFormat="1" ht="18" customHeight="1" thickBot="1">
      <c r="A98" s="31" t="s">
        <v>69</v>
      </c>
      <c r="B98" s="32"/>
      <c r="C98" s="52"/>
      <c r="D98" s="52"/>
      <c r="E98" s="52"/>
      <c r="F98" s="52"/>
      <c r="G98" s="53"/>
      <c r="H98" s="33"/>
    </row>
    <row r="99" spans="1:8" s="10" customFormat="1" ht="57" customHeight="1">
      <c r="A99" s="47">
        <v>9922</v>
      </c>
      <c r="B99" s="110" t="s">
        <v>39</v>
      </c>
      <c r="C99" s="111"/>
      <c r="D99" s="20">
        <v>2558</v>
      </c>
      <c r="E99" s="111">
        <v>51</v>
      </c>
      <c r="F99" s="20">
        <f>SUM(C99:E99)</f>
        <v>2609</v>
      </c>
      <c r="G99" s="20">
        <v>2750</v>
      </c>
      <c r="H99" s="112" t="s">
        <v>88</v>
      </c>
    </row>
    <row r="100" spans="1:8" s="10" customFormat="1" ht="52.5" customHeight="1">
      <c r="A100" s="84">
        <v>9918</v>
      </c>
      <c r="B100" s="85" t="s">
        <v>59</v>
      </c>
      <c r="C100" s="86"/>
      <c r="D100" s="86"/>
      <c r="E100" s="86">
        <v>2004</v>
      </c>
      <c r="F100" s="86">
        <f>SUM(C100:E100)</f>
        <v>2004</v>
      </c>
      <c r="G100" s="87">
        <v>2108</v>
      </c>
      <c r="H100" s="109" t="s">
        <v>89</v>
      </c>
    </row>
    <row r="101" spans="1:8" s="10" customFormat="1" ht="47.25" customHeight="1">
      <c r="A101" s="21">
        <v>9932</v>
      </c>
      <c r="B101" s="58" t="s">
        <v>73</v>
      </c>
      <c r="C101" s="68"/>
      <c r="D101" s="68"/>
      <c r="E101" s="68">
        <v>555</v>
      </c>
      <c r="F101" s="68">
        <f>SUM(C101:E101)</f>
        <v>555</v>
      </c>
      <c r="G101" s="23">
        <v>650</v>
      </c>
      <c r="H101" s="113" t="s">
        <v>90</v>
      </c>
    </row>
    <row r="102" spans="1:8" s="10" customFormat="1" ht="45.75" customHeight="1">
      <c r="A102" s="91">
        <v>9933</v>
      </c>
      <c r="B102" s="82" t="s">
        <v>74</v>
      </c>
      <c r="C102" s="92"/>
      <c r="D102" s="92"/>
      <c r="E102" s="92">
        <v>116</v>
      </c>
      <c r="F102" s="68">
        <f>SUM(C102:E102)</f>
        <v>116</v>
      </c>
      <c r="G102" s="30">
        <v>121</v>
      </c>
      <c r="H102" s="114" t="s">
        <v>91</v>
      </c>
    </row>
    <row r="103" spans="1:8" s="10" customFormat="1" ht="57" customHeight="1" thickBot="1">
      <c r="A103" s="88">
        <v>9934</v>
      </c>
      <c r="B103" s="89" t="s">
        <v>72</v>
      </c>
      <c r="C103" s="90"/>
      <c r="D103" s="90"/>
      <c r="E103" s="90">
        <v>724</v>
      </c>
      <c r="F103" s="90">
        <f>SUM(C103:E103)</f>
        <v>724</v>
      </c>
      <c r="G103" s="79">
        <v>1000</v>
      </c>
      <c r="H103" s="115" t="s">
        <v>92</v>
      </c>
    </row>
    <row r="104" spans="1:8" s="10" customFormat="1" ht="18" customHeight="1" thickBot="1">
      <c r="A104" s="31" t="s">
        <v>67</v>
      </c>
      <c r="B104" s="32"/>
      <c r="C104" s="52"/>
      <c r="D104" s="52"/>
      <c r="E104" s="52"/>
      <c r="F104" s="52"/>
      <c r="G104" s="53"/>
      <c r="H104" s="33"/>
    </row>
    <row r="105" spans="1:8" s="10" customFormat="1" ht="25.5" customHeight="1" thickBot="1">
      <c r="A105" s="44">
        <v>9920</v>
      </c>
      <c r="B105" s="45" t="s">
        <v>33</v>
      </c>
      <c r="C105" s="37">
        <v>331</v>
      </c>
      <c r="D105" s="37"/>
      <c r="E105" s="37"/>
      <c r="F105" s="37">
        <f>SUM(C105:E105)</f>
        <v>331</v>
      </c>
      <c r="G105" s="35">
        <v>630</v>
      </c>
      <c r="H105" s="57" t="s">
        <v>23</v>
      </c>
    </row>
    <row r="106" spans="1:8" s="10" customFormat="1" ht="17.25" customHeight="1" thickBot="1">
      <c r="A106" s="31" t="s">
        <v>68</v>
      </c>
      <c r="B106" s="39"/>
      <c r="C106" s="40"/>
      <c r="D106" s="40"/>
      <c r="E106" s="40"/>
      <c r="F106" s="40"/>
      <c r="G106" s="41"/>
      <c r="H106" s="42"/>
    </row>
    <row r="107" spans="1:8" s="10" customFormat="1" ht="59.25" customHeight="1">
      <c r="A107" s="47">
        <v>9931</v>
      </c>
      <c r="B107" s="58" t="s">
        <v>58</v>
      </c>
      <c r="C107" s="38"/>
      <c r="D107" s="38"/>
      <c r="E107" s="38"/>
      <c r="F107" s="38">
        <f>SUM(C107:E107)</f>
        <v>0</v>
      </c>
      <c r="G107" s="20">
        <v>255</v>
      </c>
      <c r="H107" s="67" t="s">
        <v>65</v>
      </c>
    </row>
    <row r="108" spans="1:8" s="10" customFormat="1" ht="26.25" customHeight="1">
      <c r="A108" s="47">
        <v>9930</v>
      </c>
      <c r="B108" s="58" t="s">
        <v>60</v>
      </c>
      <c r="C108" s="68"/>
      <c r="D108" s="68"/>
      <c r="E108" s="68"/>
      <c r="F108" s="68">
        <v>0</v>
      </c>
      <c r="G108" s="23">
        <v>1477</v>
      </c>
      <c r="H108" s="67" t="s">
        <v>61</v>
      </c>
    </row>
    <row r="109" spans="1:8" ht="16.5" customHeight="1">
      <c r="A109" s="1" t="s">
        <v>26</v>
      </c>
      <c r="B109" s="1"/>
      <c r="C109" s="1"/>
      <c r="D109" s="1"/>
      <c r="E109" s="1"/>
      <c r="F109" s="2">
        <f>SUM(F98:F108)</f>
        <v>6339</v>
      </c>
      <c r="G109" s="2">
        <f>SUM(G95:G108)</f>
        <v>8991</v>
      </c>
      <c r="H109" s="1"/>
    </row>
    <row r="110" spans="1:8" ht="16.5" customHeight="1">
      <c r="A110" s="1"/>
      <c r="B110" s="1"/>
      <c r="C110" s="1"/>
      <c r="D110" s="1"/>
      <c r="E110" s="1"/>
      <c r="F110" s="2"/>
      <c r="G110" s="2"/>
      <c r="H110" s="1"/>
    </row>
    <row r="111" spans="1:8" ht="16.5" customHeight="1">
      <c r="A111" s="1"/>
      <c r="B111" s="1"/>
      <c r="C111" s="1"/>
      <c r="D111" s="1"/>
      <c r="E111" s="1"/>
      <c r="F111" s="2"/>
      <c r="G111" s="2"/>
      <c r="H111" s="1"/>
    </row>
    <row r="112" spans="1:8" ht="16.5" customHeight="1">
      <c r="A112" s="1"/>
      <c r="B112" s="1"/>
      <c r="C112" s="1"/>
      <c r="D112" s="1"/>
      <c r="E112" s="1"/>
      <c r="F112" s="2"/>
      <c r="G112" s="2"/>
      <c r="H112" s="1"/>
    </row>
    <row r="113" spans="1:8" ht="16.5" customHeight="1">
      <c r="A113" s="1"/>
      <c r="B113" s="1"/>
      <c r="C113" s="1"/>
      <c r="D113" s="1"/>
      <c r="E113" s="1"/>
      <c r="F113" s="2"/>
      <c r="G113" s="2"/>
      <c r="H113" s="1"/>
    </row>
    <row r="114" spans="1:8" ht="16.5" customHeight="1">
      <c r="A114" s="18" t="s">
        <v>13</v>
      </c>
      <c r="B114" s="1"/>
      <c r="C114" s="1"/>
      <c r="D114" s="1"/>
      <c r="E114" s="1"/>
      <c r="F114" s="2"/>
      <c r="G114" s="2"/>
      <c r="H114" s="1"/>
    </row>
    <row r="115" spans="1:8" ht="16.5" customHeight="1" thickBot="1">
      <c r="A115" s="3" t="s">
        <v>40</v>
      </c>
      <c r="B115" s="4"/>
      <c r="C115" s="4"/>
      <c r="D115" s="4"/>
      <c r="E115" s="4"/>
      <c r="F115" s="4"/>
      <c r="G115" s="5"/>
      <c r="H115" s="15" t="s">
        <v>12</v>
      </c>
    </row>
    <row r="116" spans="1:8" ht="16.5" customHeight="1">
      <c r="A116" s="93" t="s">
        <v>0</v>
      </c>
      <c r="B116" s="96" t="s">
        <v>1</v>
      </c>
      <c r="C116" s="105" t="s">
        <v>66</v>
      </c>
      <c r="D116" s="105"/>
      <c r="E116" s="105"/>
      <c r="F116" s="105"/>
      <c r="G116" s="99" t="s">
        <v>44</v>
      </c>
      <c r="H116" s="102" t="s">
        <v>2</v>
      </c>
    </row>
    <row r="117" spans="1:8" ht="16.5" customHeight="1">
      <c r="A117" s="94"/>
      <c r="B117" s="97"/>
      <c r="C117" s="16" t="s">
        <v>6</v>
      </c>
      <c r="D117" s="16" t="s">
        <v>7</v>
      </c>
      <c r="E117" s="16" t="s">
        <v>8</v>
      </c>
      <c r="F117" s="16" t="s">
        <v>9</v>
      </c>
      <c r="G117" s="100"/>
      <c r="H117" s="103"/>
    </row>
    <row r="118" spans="1:8" ht="16.5" customHeight="1" thickBot="1">
      <c r="A118" s="95"/>
      <c r="B118" s="98"/>
      <c r="C118" s="17" t="s">
        <v>10</v>
      </c>
      <c r="D118" s="17" t="s">
        <v>11</v>
      </c>
      <c r="E118" s="17"/>
      <c r="F118" s="17"/>
      <c r="G118" s="101"/>
      <c r="H118" s="104"/>
    </row>
    <row r="119" spans="1:8" ht="16.5" customHeight="1" thickBot="1">
      <c r="A119" s="31" t="s">
        <v>69</v>
      </c>
      <c r="B119" s="32"/>
      <c r="C119" s="36"/>
      <c r="D119" s="36"/>
      <c r="E119" s="36"/>
      <c r="F119" s="36"/>
      <c r="G119" s="36"/>
      <c r="H119" s="33"/>
    </row>
    <row r="120" spans="1:8" ht="51.75" customHeight="1">
      <c r="A120" s="44">
        <v>9704</v>
      </c>
      <c r="B120" s="45" t="s">
        <v>62</v>
      </c>
      <c r="C120" s="59"/>
      <c r="D120" s="59"/>
      <c r="E120" s="59">
        <v>106</v>
      </c>
      <c r="F120" s="35">
        <f>SUM(C120:E120)</f>
        <v>106</v>
      </c>
      <c r="G120" s="35">
        <v>110</v>
      </c>
      <c r="H120" s="70" t="s">
        <v>93</v>
      </c>
    </row>
    <row r="121" spans="1:8" ht="16.5" customHeight="1">
      <c r="A121" s="1" t="s">
        <v>41</v>
      </c>
      <c r="B121" s="1"/>
      <c r="C121" s="1"/>
      <c r="D121" s="1"/>
      <c r="E121" s="1"/>
      <c r="F121" s="2">
        <f>SUM(F120)</f>
        <v>106</v>
      </c>
      <c r="G121" s="2">
        <f>SUM(G120)</f>
        <v>110</v>
      </c>
      <c r="H121" s="1"/>
    </row>
    <row r="122" spans="1:8" ht="16.5" customHeight="1">
      <c r="A122" s="1"/>
      <c r="B122" s="1"/>
      <c r="C122" s="1"/>
      <c r="D122" s="1"/>
      <c r="E122" s="1"/>
      <c r="F122" s="2"/>
      <c r="G122" s="2"/>
      <c r="H122" s="1"/>
    </row>
    <row r="123" spans="1:8" ht="22.5" customHeight="1">
      <c r="A123" s="1" t="s">
        <v>28</v>
      </c>
      <c r="B123" s="1"/>
      <c r="C123" s="1"/>
      <c r="D123" s="1"/>
      <c r="E123" s="1"/>
      <c r="F123" s="2">
        <v>0</v>
      </c>
      <c r="G123" s="2">
        <v>3812</v>
      </c>
      <c r="H123" s="1"/>
    </row>
    <row r="124" spans="1:8" ht="16.5" customHeight="1">
      <c r="A124" s="1" t="s">
        <v>38</v>
      </c>
      <c r="B124" s="1"/>
      <c r="C124" s="1"/>
      <c r="D124" s="1"/>
      <c r="E124" s="1"/>
      <c r="F124" s="2">
        <v>9280</v>
      </c>
      <c r="G124" s="2">
        <v>9280</v>
      </c>
      <c r="H124" s="1"/>
    </row>
    <row r="125" spans="1:8" ht="16.5" customHeight="1">
      <c r="A125" s="1" t="s">
        <v>63</v>
      </c>
      <c r="B125" s="1"/>
      <c r="C125" s="1"/>
      <c r="D125" s="1"/>
      <c r="E125" s="1"/>
      <c r="F125" s="2">
        <v>1900</v>
      </c>
      <c r="G125" s="2">
        <v>1963</v>
      </c>
      <c r="H125" s="1"/>
    </row>
    <row r="126" spans="1:8" ht="16.5" customHeight="1">
      <c r="A126" s="1" t="s">
        <v>64</v>
      </c>
      <c r="B126" s="1"/>
      <c r="C126" s="1"/>
      <c r="D126" s="1"/>
      <c r="E126" s="1"/>
      <c r="F126" s="2">
        <v>202</v>
      </c>
      <c r="G126" s="2">
        <v>202</v>
      </c>
      <c r="H126" s="1"/>
    </row>
    <row r="127" spans="1:8" ht="12" customHeight="1">
      <c r="A127" s="1"/>
      <c r="B127" s="1"/>
      <c r="C127" s="1"/>
      <c r="D127" s="1"/>
      <c r="E127" s="1"/>
      <c r="F127" s="2"/>
      <c r="G127" s="2"/>
      <c r="H127" s="1"/>
    </row>
    <row r="128" spans="1:8" ht="15.75">
      <c r="A128" s="7" t="s">
        <v>4</v>
      </c>
      <c r="B128" s="8"/>
      <c r="C128" s="8"/>
      <c r="D128" s="8"/>
      <c r="E128" s="8"/>
      <c r="F128" s="9">
        <f>F63+F44+F15+F124+F121+F109+F125+F126</f>
        <v>91652</v>
      </c>
      <c r="G128" s="9">
        <f>G63+G44+G15+G124+G121+G123+G109+G125+G126</f>
        <v>103211</v>
      </c>
      <c r="H128" s="7"/>
    </row>
  </sheetData>
  <sheetProtection/>
  <mergeCells count="25">
    <mergeCell ref="H4:H6"/>
    <mergeCell ref="C4:F4"/>
    <mergeCell ref="A4:A6"/>
    <mergeCell ref="B4:B6"/>
    <mergeCell ref="G4:G6"/>
    <mergeCell ref="A95:A97"/>
    <mergeCell ref="B95:B97"/>
    <mergeCell ref="C95:F95"/>
    <mergeCell ref="G95:G97"/>
    <mergeCell ref="H95:H97"/>
    <mergeCell ref="A116:A118"/>
    <mergeCell ref="B116:B118"/>
    <mergeCell ref="C116:F116"/>
    <mergeCell ref="G116:G118"/>
    <mergeCell ref="H116:H118"/>
    <mergeCell ref="A48:A50"/>
    <mergeCell ref="B48:B50"/>
    <mergeCell ref="G48:G50"/>
    <mergeCell ref="H48:H50"/>
    <mergeCell ref="C48:F48"/>
    <mergeCell ref="A29:A31"/>
    <mergeCell ref="B29:B31"/>
    <mergeCell ref="H29:H31"/>
    <mergeCell ref="G29:G31"/>
    <mergeCell ref="C29:F2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Krainová Anna</cp:lastModifiedBy>
  <cp:lastPrinted>2021-07-20T11:06:50Z</cp:lastPrinted>
  <dcterms:created xsi:type="dcterms:W3CDTF">1997-01-24T11:07:25Z</dcterms:created>
  <dcterms:modified xsi:type="dcterms:W3CDTF">2022-04-12T09:39:26Z</dcterms:modified>
  <cp:category/>
  <cp:version/>
  <cp:contentType/>
  <cp:contentStatus/>
</cp:coreProperties>
</file>