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Transfery tab č. 3" sheetId="1" r:id="rId1"/>
  </sheets>
  <externalReferences>
    <externalReference r:id="rId2"/>
    <externalReference r:id="rId3"/>
  </externalReferences>
  <definedNames>
    <definedName name="dates" localSheetId="0">[1]číselník!$B$42:$C$54</definedName>
    <definedName name="dates">[1]číselník!$B$42:$C$54</definedName>
    <definedName name="joj" localSheetId="0">#REF!</definedName>
    <definedName name="joj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2" i="1" l="1"/>
  <c r="C62" i="1"/>
  <c r="F62" i="1" s="1"/>
  <c r="B62" i="1"/>
  <c r="E62" i="1" s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<sst xmlns="http://schemas.openxmlformats.org/spreadsheetml/2006/main" count="62" uniqueCount="62">
  <si>
    <t xml:space="preserve">                                                                                                                                                                                                          tabulka č. 3   </t>
  </si>
  <si>
    <t>TRANSFERY</t>
  </si>
  <si>
    <t>Schválený rozpočet roku 2020</t>
  </si>
  <si>
    <t>Upravený rozpočet roku 2020</t>
  </si>
  <si>
    <t>Plnění rozpočtu k              31.12.2020</t>
  </si>
  <si>
    <t>Plnění schváleného rozpočtu v % 100,00</t>
  </si>
  <si>
    <t>Plnění upraveného rozpočtu v % 100,00</t>
  </si>
  <si>
    <t>Neinvestiční transfer na výkon státní správy ze SR</t>
  </si>
  <si>
    <t>Neinvestiční transfer ze SR - Terénní práce 2020</t>
  </si>
  <si>
    <t>Neinvestiční transfer ze SR - Volby do zastupitelstev kraje</t>
  </si>
  <si>
    <t>Neinvestiční transfer ze SR - SPOD</t>
  </si>
  <si>
    <t>Neinvestiční transfer ze SR - Vzděláváním k vyšší profesionalizaci ÚMOb MOaP</t>
  </si>
  <si>
    <t>Neinvestiční transfer ze SR - odměny zaměstnancům OS a PS - epidemie koronaviru</t>
  </si>
  <si>
    <t>Neinvestiční transfer ze SR - sociální práce</t>
  </si>
  <si>
    <t>Neinvestiční transfer ze SR - příprava sčítání lidu, domů a bytů v r. 2021</t>
  </si>
  <si>
    <t>Neinvestiční transfer ze SR - sociální práce, epidemie COVID-19</t>
  </si>
  <si>
    <t>Neinvestiční transfer z kraje - Odlehčovací služba a Pečovatelská služba</t>
  </si>
  <si>
    <t>Neinvestiční transfer z kraje - Modernizace prac. prostředí pedag. pracovníků ZŠ Gebauerova - prac. Ibsenova</t>
  </si>
  <si>
    <t>Neinvestiční transfer ze SR - epidemie COVID-19, Odlehčovací služba, Pečovatelská služba</t>
  </si>
  <si>
    <t>Neinvestiční transfer ze SR - epidemie COVID - 19, SPOD</t>
  </si>
  <si>
    <t>Neinvestiční transfer z kraje - Rozvoj MA21 v MOaP</t>
  </si>
  <si>
    <t>Neinvestiční transfer na provoz bazénu z rozpočtu SMO</t>
  </si>
  <si>
    <t>Neinvestiční transfer ze SR - Poskytování bezplatné stravy dětem ohroženým chudobou</t>
  </si>
  <si>
    <t>Neinvestiční transfer ze SR - OP Výzkum, vývoj, vzdělávání - MŠO, Dvořákova 4, PO</t>
  </si>
  <si>
    <t>Neinvestiční transfer ze SR - OP Výzkum, vývoj, vzdělávání - MŠO, Křižíkova 18, PO</t>
  </si>
  <si>
    <t>Neinvestiční transfer ze SR - OP Výzkum, vývoj, vzdělávání - MŠO, Lechowiczova 8, PO</t>
  </si>
  <si>
    <t>Neinvestiční transfer ze SR - OP Výzkum, vývoj, vzdělávání - MŠO, Varenská 2a, PO</t>
  </si>
  <si>
    <t>Neinvestiční transfer ze SR - OP Výzkum, vývoj, vzdělávání - MŠO, Blahoslavova 6, PO</t>
  </si>
  <si>
    <t>Neinvestiční transfer ze SR - OP Výzkum, vývoj, vzdělávání - MŠO, Repinova 19, PO</t>
  </si>
  <si>
    <t>Neinvestiční transfer ze SR - OP Výzkum, vývoj, vzdělávání - MŠO, Šafaříkova 9, PO</t>
  </si>
  <si>
    <t>Neinvestiční transfer na plavecký výcvik z rozpočtu SMO</t>
  </si>
  <si>
    <t>Neinvestiční transfer ze Státního fondu rozvoje bydlení - Regenerace sídliště Fifejdy II-XI. etapa, část A</t>
  </si>
  <si>
    <t>Neinvestiční transfer na výkon veřejného opatrovnictví ze SR</t>
  </si>
  <si>
    <t>Neinvestiční transfer z rozpočtu SMO na údržbu prostranství OC Karolina a před Hlavním nádražím, ul. Stodolní</t>
  </si>
  <si>
    <t>Neinvestiční transfer z rozpočtu SMO - Rozmarné slavnosti řeky Ostravice</t>
  </si>
  <si>
    <t>Neinvestiční transfer z rozpočtu SMO - Trvalkové záhony ul. Českobratrská</t>
  </si>
  <si>
    <t>Neinvestiční transfer z rozpočtu SMO - kompenzace prominutých úplat ze vzdělávání MŠ</t>
  </si>
  <si>
    <t>Neinvestiční transfer z rozpočtu SMO - projekt Sociální bydlení ve městě Ostrava - popl. za notářské doložky</t>
  </si>
  <si>
    <t>Neinvestiční transfer z rozpočtu SMO - Infrastruktura ZŠ</t>
  </si>
  <si>
    <t>Neinvestiční transfer z rozpočtu SMO - Sociální bydlení města Ostrava - realizace oprav 1 bytu</t>
  </si>
  <si>
    <t xml:space="preserve">Neinvestiční transfer z rozpočtu SMO - kompenzace 50% ztráty příjmů na nájemném </t>
  </si>
  <si>
    <t>Neinvestiční transfer z rozpočtu SMO - TS MOaP, revitalizace zeleně Husův sad, obnova zeleně ul. 30. dubna</t>
  </si>
  <si>
    <t>Neinvestiční transfer z rozpočtu SMO - zabezpečení prevence kriminality</t>
  </si>
  <si>
    <t>Neinvestiční transfer z rozpočtu SMO - finanční vypořádání r. 2019</t>
  </si>
  <si>
    <t>Neinvestiční transfer z rozpočtu SMO - daň z hazardních her</t>
  </si>
  <si>
    <t>Neinvestiční transfer z rozpočtu SMO - Inventarizace stromového patra</t>
  </si>
  <si>
    <t>Neinvestiční transfer z rozpočtu SMO - Sociální bydlení města Ostrava</t>
  </si>
  <si>
    <t>Neinvestiční neúčelový transfer z rozpočtu SMO</t>
  </si>
  <si>
    <t>Investiční neúčelový transfer z rozpočtu SMO</t>
  </si>
  <si>
    <t>Investiční transfer z rozpočtu SMO - Infrastruktura ZŠ</t>
  </si>
  <si>
    <t>Investiční transfer z rozpočtu SMO - Proměna sadu Dr. Milady Horákové</t>
  </si>
  <si>
    <t>Investiční transfer z rozpočtu SMO - Rekonstrukce  BD Poštovní 1444/15 411</t>
  </si>
  <si>
    <t>Investiční transfer z rozpočtu SMO - Regenerace sídliště Ostrava, Fifejdy II - VII. etapa, část A</t>
  </si>
  <si>
    <t>Investiční transfer z rozpočtu SMO - Energetické úspory - ZŠO, Gebauerova, odl. pracoviště Ibsenova 36</t>
  </si>
  <si>
    <t xml:space="preserve">Investiční transfer z rozpočtu SMO - fajnOVA Orebitská (plynové kotelny) </t>
  </si>
  <si>
    <t>Investiční transfer ze SR - Energetické úspory ZŠO, Zelená</t>
  </si>
  <si>
    <t>Investiční transfer ze SR - MŽP - Výměna plyn. kotlů - WZŠaMŠO</t>
  </si>
  <si>
    <t>Investiční transfer ze SR - MŽP - Výměna plyn. kotlů - MŠO, Poděbradova 19</t>
  </si>
  <si>
    <t>Investiční transfer z MSK - Společenská místnost a vybavení odlehčovací služby Gajdošova 39</t>
  </si>
  <si>
    <t>Investiční transfer ze SR - Výměna kotlů ve vybraných školských zařízeních - Nádražní 117</t>
  </si>
  <si>
    <t>Investiční transfer ze Státního fondu rozvoje bydlení - Regenerace sídliště Fifejdy II-XI. etapa, část A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</si>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</sst>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2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justify"/>
    </xf>
    <xf numFmtId="3" fontId="3" fillId="3" borderId="4" xfId="0" applyNumberFormat="1" applyFont="1" applyFill="1" applyBorder="1" applyAlignment="1" applyProtection="1">
      <alignment horizontal="center" vertical="justify"/>
    </xf>
    <xf numFmtId="0" fontId="2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vertical="justify"/>
    </xf>
    <xf numFmtId="0" fontId="4" fillId="3" borderId="7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vertical="justify"/>
    </xf>
    <xf numFmtId="0" fontId="4" fillId="3" borderId="10" xfId="0" applyFont="1" applyFill="1" applyBorder="1" applyAlignment="1">
      <alignment vertical="justify"/>
    </xf>
    <xf numFmtId="0" fontId="5" fillId="4" borderId="11" xfId="0" applyFont="1" applyFill="1" applyBorder="1" applyAlignment="1"/>
    <xf numFmtId="3" fontId="7" fillId="4" borderId="6" xfId="1" applyNumberFormat="1" applyFont="1" applyFill="1" applyBorder="1" applyAlignment="1">
      <alignment horizontal="right"/>
    </xf>
    <xf numFmtId="3" fontId="7" fillId="4" borderId="7" xfId="1" applyNumberFormat="1" applyFont="1" applyFill="1" applyBorder="1" applyAlignment="1">
      <alignment horizontal="right"/>
    </xf>
    <xf numFmtId="3" fontId="4" fillId="5" borderId="12" xfId="0" applyNumberFormat="1" applyFont="1" applyFill="1" applyBorder="1"/>
    <xf numFmtId="164" fontId="7" fillId="5" borderId="6" xfId="2" applyNumberFormat="1" applyFont="1" applyFill="1" applyBorder="1" applyAlignment="1">
      <alignment horizontal="right"/>
    </xf>
    <xf numFmtId="164" fontId="7" fillId="5" borderId="7" xfId="2" applyNumberFormat="1" applyFont="1" applyFill="1" applyBorder="1" applyAlignment="1">
      <alignment horizontal="right"/>
    </xf>
    <xf numFmtId="0" fontId="5" fillId="4" borderId="13" xfId="0" applyFont="1" applyFill="1" applyBorder="1" applyAlignment="1"/>
    <xf numFmtId="3" fontId="4" fillId="5" borderId="14" xfId="0" applyNumberFormat="1" applyFont="1" applyFill="1" applyBorder="1"/>
    <xf numFmtId="3" fontId="4" fillId="5" borderId="6" xfId="3" applyNumberFormat="1" applyFont="1" applyFill="1" applyBorder="1"/>
    <xf numFmtId="0" fontId="5" fillId="4" borderId="15" xfId="0" applyFont="1" applyFill="1" applyBorder="1" applyAlignment="1"/>
    <xf numFmtId="3" fontId="7" fillId="4" borderId="9" xfId="1" applyNumberFormat="1" applyFont="1" applyFill="1" applyBorder="1" applyAlignment="1">
      <alignment horizontal="right"/>
    </xf>
    <xf numFmtId="3" fontId="7" fillId="4" borderId="10" xfId="1" applyNumberFormat="1" applyFont="1" applyFill="1" applyBorder="1" applyAlignment="1">
      <alignment horizontal="right"/>
    </xf>
    <xf numFmtId="3" fontId="4" fillId="5" borderId="16" xfId="0" applyNumberFormat="1" applyFont="1" applyFill="1" applyBorder="1"/>
    <xf numFmtId="164" fontId="7" fillId="5" borderId="9" xfId="2" applyNumberFormat="1" applyFont="1" applyFill="1" applyBorder="1" applyAlignment="1">
      <alignment horizontal="right"/>
    </xf>
    <xf numFmtId="164" fontId="7" fillId="5" borderId="10" xfId="2" applyNumberFormat="1" applyFont="1" applyFill="1" applyBorder="1" applyAlignment="1">
      <alignment horizontal="right"/>
    </xf>
    <xf numFmtId="0" fontId="8" fillId="0" borderId="0" xfId="0" applyFont="1"/>
    <xf numFmtId="0" fontId="4" fillId="4" borderId="13" xfId="0" applyFont="1" applyFill="1" applyBorder="1" applyAlignment="1"/>
    <xf numFmtId="0" fontId="2" fillId="3" borderId="17" xfId="0" applyFont="1" applyFill="1" applyBorder="1" applyAlignment="1">
      <alignment vertical="center"/>
    </xf>
    <xf numFmtId="3" fontId="3" fillId="3" borderId="18" xfId="0" applyNumberFormat="1" applyFont="1" applyFill="1" applyBorder="1" applyAlignment="1" applyProtection="1">
      <alignment vertical="center"/>
    </xf>
    <xf numFmtId="164" fontId="9" fillId="3" borderId="18" xfId="2" applyNumberFormat="1" applyFont="1" applyFill="1" applyBorder="1" applyAlignment="1">
      <alignment horizontal="right"/>
    </xf>
    <xf numFmtId="164" fontId="9" fillId="3" borderId="19" xfId="2" applyNumberFormat="1" applyFont="1" applyFill="1" applyBorder="1" applyAlignment="1">
      <alignment horizontal="right"/>
    </xf>
    <xf numFmtId="10" fontId="0" fillId="0" borderId="0" xfId="0" applyNumberFormat="1"/>
  </cellXfs>
  <cellStyles count="6">
    <cellStyle name="Normální" xfId="0" builtinId="0"/>
    <cellStyle name="normální 2" xfId="4"/>
    <cellStyle name="Normální 3" xfId="5"/>
    <cellStyle name="Normální 9" xfId="3"/>
    <cellStyle name="Procenta 2" xfId="1"/>
    <cellStyle name="Procen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%202,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90" zoomScaleNormal="90" workbookViewId="0">
      <selection activeCell="L27" sqref="L27"/>
    </sheetView>
  </sheetViews>
  <sheetFormatPr defaultRowHeight="12.75" x14ac:dyDescent="0.2"/>
  <cols>
    <col min="1" max="1" width="112.85546875" customWidth="1"/>
    <col min="2" max="4" width="15.7109375" customWidth="1"/>
    <col min="5" max="6" width="15.7109375" style="37" customWidth="1"/>
  </cols>
  <sheetData>
    <row r="1" spans="1:6" x14ac:dyDescent="0.2">
      <c r="A1" s="1" t="s">
        <v>0</v>
      </c>
      <c r="B1" s="1"/>
      <c r="C1" s="1"/>
      <c r="D1" s="1"/>
      <c r="E1" s="1"/>
      <c r="F1" s="2"/>
    </row>
    <row r="2" spans="1:6" ht="5.25" customHeight="1" x14ac:dyDescent="0.2">
      <c r="A2" s="1"/>
      <c r="B2" s="1"/>
      <c r="C2" s="1"/>
      <c r="D2" s="1"/>
      <c r="E2" s="1"/>
      <c r="F2" s="2"/>
    </row>
    <row r="3" spans="1:6" hidden="1" x14ac:dyDescent="0.2">
      <c r="A3" s="1"/>
      <c r="B3" s="1"/>
      <c r="C3" s="1"/>
      <c r="D3" s="1"/>
      <c r="E3" s="1"/>
      <c r="F3" s="2"/>
    </row>
    <row r="4" spans="1:6" ht="13.5" thickBot="1" x14ac:dyDescent="0.25">
      <c r="A4" s="3"/>
      <c r="B4" s="3"/>
      <c r="C4" s="3"/>
      <c r="D4" s="3"/>
      <c r="E4" s="3"/>
      <c r="F4" s="4"/>
    </row>
    <row r="5" spans="1:6" ht="12.75" customHeight="1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6" ht="12.75" customHeight="1" x14ac:dyDescent="0.2">
      <c r="A6" s="8"/>
      <c r="B6" s="9"/>
      <c r="C6" s="9"/>
      <c r="D6" s="10"/>
      <c r="E6" s="10"/>
      <c r="F6" s="11"/>
    </row>
    <row r="7" spans="1:6" ht="40.5" customHeight="1" thickBot="1" x14ac:dyDescent="0.25">
      <c r="A7" s="12"/>
      <c r="B7" s="13"/>
      <c r="C7" s="13"/>
      <c r="D7" s="10"/>
      <c r="E7" s="14"/>
      <c r="F7" s="15"/>
    </row>
    <row r="8" spans="1:6" ht="15" x14ac:dyDescent="0.2">
      <c r="A8" s="16" t="s">
        <v>7</v>
      </c>
      <c r="B8" s="17">
        <v>18592</v>
      </c>
      <c r="C8" s="18">
        <v>18592</v>
      </c>
      <c r="D8" s="19">
        <v>18592</v>
      </c>
      <c r="E8" s="20">
        <f>IF(B8&gt;0,D8/B8,0%)</f>
        <v>1</v>
      </c>
      <c r="F8" s="21">
        <f>IF(C8&gt;0,D8/C8,0%)</f>
        <v>1</v>
      </c>
    </row>
    <row r="9" spans="1:6" ht="15" x14ac:dyDescent="0.2">
      <c r="A9" s="22" t="s">
        <v>8</v>
      </c>
      <c r="B9" s="17">
        <v>0</v>
      </c>
      <c r="C9" s="18">
        <v>300</v>
      </c>
      <c r="D9" s="23">
        <v>300</v>
      </c>
      <c r="E9" s="20">
        <f t="shared" ref="E9:E57" si="0">IF(B9&gt;0,D9/B9,0%)</f>
        <v>0</v>
      </c>
      <c r="F9" s="21">
        <f t="shared" ref="F9:F57" si="1">IF(C9&gt;0,D9/C9,0%)</f>
        <v>1</v>
      </c>
    </row>
    <row r="10" spans="1:6" ht="15" x14ac:dyDescent="0.2">
      <c r="A10" s="22" t="s">
        <v>9</v>
      </c>
      <c r="B10" s="17">
        <v>0</v>
      </c>
      <c r="C10" s="18">
        <v>1476</v>
      </c>
      <c r="D10" s="23">
        <v>1476</v>
      </c>
      <c r="E10" s="20">
        <f t="shared" si="0"/>
        <v>0</v>
      </c>
      <c r="F10" s="21">
        <f t="shared" si="1"/>
        <v>1</v>
      </c>
    </row>
    <row r="11" spans="1:6" ht="15" x14ac:dyDescent="0.2">
      <c r="A11" s="22" t="s">
        <v>10</v>
      </c>
      <c r="B11" s="17">
        <v>0</v>
      </c>
      <c r="C11" s="18">
        <v>10277</v>
      </c>
      <c r="D11" s="23">
        <v>10277</v>
      </c>
      <c r="E11" s="20">
        <f t="shared" si="0"/>
        <v>0</v>
      </c>
      <c r="F11" s="21">
        <f t="shared" si="1"/>
        <v>1</v>
      </c>
    </row>
    <row r="12" spans="1:6" ht="15" x14ac:dyDescent="0.2">
      <c r="A12" s="22" t="s">
        <v>11</v>
      </c>
      <c r="B12" s="17">
        <v>0</v>
      </c>
      <c r="C12" s="18">
        <v>425</v>
      </c>
      <c r="D12" s="23">
        <v>425</v>
      </c>
      <c r="E12" s="20">
        <f t="shared" si="0"/>
        <v>0</v>
      </c>
      <c r="F12" s="21">
        <f t="shared" si="1"/>
        <v>1</v>
      </c>
    </row>
    <row r="13" spans="1:6" ht="15" x14ac:dyDescent="0.2">
      <c r="A13" s="22" t="s">
        <v>12</v>
      </c>
      <c r="B13" s="17">
        <v>0</v>
      </c>
      <c r="C13" s="18">
        <v>675</v>
      </c>
      <c r="D13" s="23">
        <v>675</v>
      </c>
      <c r="E13" s="20">
        <f t="shared" si="0"/>
        <v>0</v>
      </c>
      <c r="F13" s="21">
        <f t="shared" si="1"/>
        <v>1</v>
      </c>
    </row>
    <row r="14" spans="1:6" ht="15" x14ac:dyDescent="0.2">
      <c r="A14" s="22" t="s">
        <v>13</v>
      </c>
      <c r="B14" s="17">
        <v>0</v>
      </c>
      <c r="C14" s="18">
        <v>2398</v>
      </c>
      <c r="D14" s="23">
        <v>2398</v>
      </c>
      <c r="E14" s="20">
        <f t="shared" si="0"/>
        <v>0</v>
      </c>
      <c r="F14" s="21">
        <f t="shared" si="1"/>
        <v>1</v>
      </c>
    </row>
    <row r="15" spans="1:6" ht="15" x14ac:dyDescent="0.2">
      <c r="A15" s="22" t="s">
        <v>14</v>
      </c>
      <c r="B15" s="17">
        <v>0</v>
      </c>
      <c r="C15" s="18">
        <v>12</v>
      </c>
      <c r="D15" s="23">
        <v>12</v>
      </c>
      <c r="E15" s="20">
        <f t="shared" si="0"/>
        <v>0</v>
      </c>
      <c r="F15" s="21">
        <f t="shared" si="1"/>
        <v>1</v>
      </c>
    </row>
    <row r="16" spans="1:6" ht="15" x14ac:dyDescent="0.2">
      <c r="A16" s="22" t="s">
        <v>15</v>
      </c>
      <c r="B16" s="17">
        <v>0</v>
      </c>
      <c r="C16" s="18">
        <v>223</v>
      </c>
      <c r="D16" s="23">
        <v>223</v>
      </c>
      <c r="E16" s="20">
        <f t="shared" si="0"/>
        <v>0</v>
      </c>
      <c r="F16" s="21">
        <f t="shared" si="1"/>
        <v>1</v>
      </c>
    </row>
    <row r="17" spans="1:6" ht="15" x14ac:dyDescent="0.2">
      <c r="A17" s="22" t="s">
        <v>16</v>
      </c>
      <c r="B17" s="17">
        <v>0</v>
      </c>
      <c r="C17" s="18">
        <v>3928</v>
      </c>
      <c r="D17" s="23">
        <v>3928</v>
      </c>
      <c r="E17" s="20">
        <f t="shared" si="0"/>
        <v>0</v>
      </c>
      <c r="F17" s="21">
        <f t="shared" si="1"/>
        <v>1</v>
      </c>
    </row>
    <row r="18" spans="1:6" ht="15" x14ac:dyDescent="0.2">
      <c r="A18" s="22" t="s">
        <v>17</v>
      </c>
      <c r="B18" s="17">
        <v>0</v>
      </c>
      <c r="C18" s="18">
        <v>200</v>
      </c>
      <c r="D18" s="23">
        <v>200</v>
      </c>
      <c r="E18" s="20">
        <f t="shared" si="0"/>
        <v>0</v>
      </c>
      <c r="F18" s="21">
        <f t="shared" si="1"/>
        <v>1</v>
      </c>
    </row>
    <row r="19" spans="1:6" ht="15" x14ac:dyDescent="0.2">
      <c r="A19" s="22" t="s">
        <v>18</v>
      </c>
      <c r="B19" s="17">
        <v>0</v>
      </c>
      <c r="C19" s="18">
        <v>418</v>
      </c>
      <c r="D19" s="23">
        <v>418</v>
      </c>
      <c r="E19" s="20">
        <f t="shared" si="0"/>
        <v>0</v>
      </c>
      <c r="F19" s="21">
        <f t="shared" si="1"/>
        <v>1</v>
      </c>
    </row>
    <row r="20" spans="1:6" ht="15" x14ac:dyDescent="0.2">
      <c r="A20" s="22" t="s">
        <v>19</v>
      </c>
      <c r="B20" s="17">
        <v>0</v>
      </c>
      <c r="C20" s="18">
        <v>387</v>
      </c>
      <c r="D20" s="23">
        <v>387</v>
      </c>
      <c r="E20" s="20">
        <f t="shared" si="0"/>
        <v>0</v>
      </c>
      <c r="F20" s="21">
        <f t="shared" si="1"/>
        <v>1</v>
      </c>
    </row>
    <row r="21" spans="1:6" ht="15" x14ac:dyDescent="0.2">
      <c r="A21" s="22" t="s">
        <v>20</v>
      </c>
      <c r="B21" s="17">
        <v>0</v>
      </c>
      <c r="C21" s="18">
        <v>140</v>
      </c>
      <c r="D21" s="23">
        <v>140</v>
      </c>
      <c r="E21" s="20">
        <f t="shared" si="0"/>
        <v>0</v>
      </c>
      <c r="F21" s="21">
        <f t="shared" si="1"/>
        <v>1</v>
      </c>
    </row>
    <row r="22" spans="1:6" ht="15" x14ac:dyDescent="0.2">
      <c r="A22" s="22" t="s">
        <v>21</v>
      </c>
      <c r="B22" s="17">
        <v>2000</v>
      </c>
      <c r="C22" s="18">
        <v>2000</v>
      </c>
      <c r="D22" s="23">
        <v>2000</v>
      </c>
      <c r="E22" s="20">
        <f t="shared" si="0"/>
        <v>1</v>
      </c>
      <c r="F22" s="21">
        <f t="shared" si="1"/>
        <v>1</v>
      </c>
    </row>
    <row r="23" spans="1:6" ht="15" x14ac:dyDescent="0.2">
      <c r="A23" s="22" t="s">
        <v>22</v>
      </c>
      <c r="B23" s="17">
        <v>0</v>
      </c>
      <c r="C23" s="18">
        <v>542</v>
      </c>
      <c r="D23" s="24">
        <v>537</v>
      </c>
      <c r="E23" s="20">
        <f t="shared" si="0"/>
        <v>0</v>
      </c>
      <c r="F23" s="21">
        <f t="shared" si="1"/>
        <v>0.9907749077490775</v>
      </c>
    </row>
    <row r="24" spans="1:6" ht="15" x14ac:dyDescent="0.2">
      <c r="A24" s="22" t="s">
        <v>23</v>
      </c>
      <c r="B24" s="17">
        <v>0</v>
      </c>
      <c r="C24" s="18">
        <v>264</v>
      </c>
      <c r="D24" s="24">
        <v>263</v>
      </c>
      <c r="E24" s="20">
        <f t="shared" si="0"/>
        <v>0</v>
      </c>
      <c r="F24" s="21">
        <f t="shared" si="1"/>
        <v>0.99621212121212122</v>
      </c>
    </row>
    <row r="25" spans="1:6" ht="15" x14ac:dyDescent="0.2">
      <c r="A25" s="22" t="s">
        <v>24</v>
      </c>
      <c r="B25" s="17">
        <v>0</v>
      </c>
      <c r="C25" s="18">
        <v>372</v>
      </c>
      <c r="D25" s="24">
        <v>371</v>
      </c>
      <c r="E25" s="20">
        <f t="shared" si="0"/>
        <v>0</v>
      </c>
      <c r="F25" s="21">
        <f t="shared" si="1"/>
        <v>0.99731182795698925</v>
      </c>
    </row>
    <row r="26" spans="1:6" ht="15" x14ac:dyDescent="0.2">
      <c r="A26" s="22" t="s">
        <v>25</v>
      </c>
      <c r="B26" s="17">
        <v>0</v>
      </c>
      <c r="C26" s="18">
        <v>385</v>
      </c>
      <c r="D26" s="24">
        <v>384</v>
      </c>
      <c r="E26" s="20">
        <f t="shared" si="0"/>
        <v>0</v>
      </c>
      <c r="F26" s="21">
        <f t="shared" si="1"/>
        <v>0.9974025974025974</v>
      </c>
    </row>
    <row r="27" spans="1:6" ht="15" x14ac:dyDescent="0.2">
      <c r="A27" s="22" t="s">
        <v>26</v>
      </c>
      <c r="B27" s="17">
        <v>0</v>
      </c>
      <c r="C27" s="18">
        <v>363</v>
      </c>
      <c r="D27" s="24">
        <v>362</v>
      </c>
      <c r="E27" s="20">
        <f t="shared" si="0"/>
        <v>0</v>
      </c>
      <c r="F27" s="21">
        <f t="shared" si="1"/>
        <v>0.99724517906336085</v>
      </c>
    </row>
    <row r="28" spans="1:6" ht="15" x14ac:dyDescent="0.2">
      <c r="A28" s="22" t="s">
        <v>27</v>
      </c>
      <c r="B28" s="17">
        <v>0</v>
      </c>
      <c r="C28" s="18">
        <v>319</v>
      </c>
      <c r="D28" s="24">
        <v>319</v>
      </c>
      <c r="E28" s="20">
        <f>IF(B28&gt;0,D28/B28,0%)</f>
        <v>0</v>
      </c>
      <c r="F28" s="21">
        <f>IF(C28&gt;0,D28/C28,0%)</f>
        <v>1</v>
      </c>
    </row>
    <row r="29" spans="1:6" ht="15" x14ac:dyDescent="0.2">
      <c r="A29" s="22" t="s">
        <v>28</v>
      </c>
      <c r="B29" s="17">
        <v>0</v>
      </c>
      <c r="C29" s="18">
        <v>329</v>
      </c>
      <c r="D29" s="24">
        <v>302</v>
      </c>
      <c r="E29" s="20">
        <f t="shared" si="0"/>
        <v>0</v>
      </c>
      <c r="F29" s="21">
        <f t="shared" si="1"/>
        <v>0.91793313069908811</v>
      </c>
    </row>
    <row r="30" spans="1:6" ht="15" x14ac:dyDescent="0.2">
      <c r="A30" s="22" t="s">
        <v>29</v>
      </c>
      <c r="B30" s="17">
        <v>0</v>
      </c>
      <c r="C30" s="18">
        <v>303</v>
      </c>
      <c r="D30" s="24">
        <v>328</v>
      </c>
      <c r="E30" s="20">
        <f t="shared" si="0"/>
        <v>0</v>
      </c>
      <c r="F30" s="21">
        <f t="shared" si="1"/>
        <v>1.0825082508250825</v>
      </c>
    </row>
    <row r="31" spans="1:6" ht="15.75" thickBot="1" x14ac:dyDescent="0.25">
      <c r="A31" s="25" t="s">
        <v>30</v>
      </c>
      <c r="B31" s="26">
        <v>877</v>
      </c>
      <c r="C31" s="27">
        <v>877</v>
      </c>
      <c r="D31" s="28">
        <v>877</v>
      </c>
      <c r="E31" s="29">
        <f t="shared" si="0"/>
        <v>1</v>
      </c>
      <c r="F31" s="30">
        <f t="shared" si="1"/>
        <v>1</v>
      </c>
    </row>
    <row r="32" spans="1:6" ht="15" x14ac:dyDescent="0.2">
      <c r="A32" s="22" t="s">
        <v>31</v>
      </c>
      <c r="B32" s="17">
        <v>0</v>
      </c>
      <c r="C32" s="18">
        <v>395</v>
      </c>
      <c r="D32" s="23">
        <v>395</v>
      </c>
      <c r="E32" s="20">
        <f t="shared" si="0"/>
        <v>0</v>
      </c>
      <c r="F32" s="21">
        <f t="shared" si="1"/>
        <v>1</v>
      </c>
    </row>
    <row r="33" spans="1:13" ht="15" x14ac:dyDescent="0.2">
      <c r="A33" s="22" t="s">
        <v>32</v>
      </c>
      <c r="B33" s="17">
        <v>2204</v>
      </c>
      <c r="C33" s="18">
        <v>2204</v>
      </c>
      <c r="D33" s="23">
        <v>2204</v>
      </c>
      <c r="E33" s="20">
        <f t="shared" si="0"/>
        <v>1</v>
      </c>
      <c r="F33" s="21">
        <f t="shared" si="1"/>
        <v>1</v>
      </c>
    </row>
    <row r="34" spans="1:13" ht="15" x14ac:dyDescent="0.2">
      <c r="A34" s="22" t="s">
        <v>33</v>
      </c>
      <c r="B34" s="17">
        <v>5100</v>
      </c>
      <c r="C34" s="18">
        <v>5100</v>
      </c>
      <c r="D34" s="23">
        <v>5100</v>
      </c>
      <c r="E34" s="20">
        <f t="shared" si="0"/>
        <v>1</v>
      </c>
      <c r="F34" s="21">
        <f t="shared" si="1"/>
        <v>1</v>
      </c>
    </row>
    <row r="35" spans="1:13" ht="15" x14ac:dyDescent="0.2">
      <c r="A35" s="22" t="s">
        <v>34</v>
      </c>
      <c r="B35" s="17">
        <v>250</v>
      </c>
      <c r="C35" s="18">
        <v>0</v>
      </c>
      <c r="D35" s="23">
        <v>0</v>
      </c>
      <c r="E35" s="20">
        <f t="shared" si="0"/>
        <v>0</v>
      </c>
      <c r="F35" s="21">
        <f t="shared" si="1"/>
        <v>0</v>
      </c>
    </row>
    <row r="36" spans="1:13" ht="15" x14ac:dyDescent="0.2">
      <c r="A36" s="22" t="s">
        <v>35</v>
      </c>
      <c r="B36" s="17">
        <v>50</v>
      </c>
      <c r="C36" s="18">
        <v>50</v>
      </c>
      <c r="D36" s="23">
        <v>44</v>
      </c>
      <c r="E36" s="20">
        <f t="shared" si="0"/>
        <v>0.88</v>
      </c>
      <c r="F36" s="21">
        <f t="shared" si="1"/>
        <v>0.88</v>
      </c>
      <c r="M36" s="31"/>
    </row>
    <row r="37" spans="1:13" ht="15" x14ac:dyDescent="0.2">
      <c r="A37" s="22" t="s">
        <v>36</v>
      </c>
      <c r="B37" s="17">
        <v>277</v>
      </c>
      <c r="C37" s="18">
        <v>277</v>
      </c>
      <c r="D37" s="23">
        <v>276</v>
      </c>
      <c r="E37" s="20">
        <f t="shared" si="0"/>
        <v>0.99638989169675085</v>
      </c>
      <c r="F37" s="21">
        <f t="shared" si="1"/>
        <v>0.99638989169675085</v>
      </c>
    </row>
    <row r="38" spans="1:13" ht="15" x14ac:dyDescent="0.2">
      <c r="A38" s="22" t="s">
        <v>37</v>
      </c>
      <c r="B38" s="17">
        <v>0</v>
      </c>
      <c r="C38" s="18">
        <v>20</v>
      </c>
      <c r="D38" s="23">
        <v>19</v>
      </c>
      <c r="E38" s="20">
        <f t="shared" si="0"/>
        <v>0</v>
      </c>
      <c r="F38" s="21">
        <f t="shared" si="1"/>
        <v>0.95</v>
      </c>
    </row>
    <row r="39" spans="1:13" ht="15" x14ac:dyDescent="0.2">
      <c r="A39" s="22" t="s">
        <v>38</v>
      </c>
      <c r="B39" s="17">
        <v>0</v>
      </c>
      <c r="C39" s="18">
        <v>6592</v>
      </c>
      <c r="D39" s="23">
        <v>6224</v>
      </c>
      <c r="E39" s="20">
        <f t="shared" si="0"/>
        <v>0</v>
      </c>
      <c r="F39" s="21">
        <f t="shared" si="1"/>
        <v>0.94417475728155342</v>
      </c>
    </row>
    <row r="40" spans="1:13" ht="15" x14ac:dyDescent="0.2">
      <c r="A40" s="22" t="s">
        <v>39</v>
      </c>
      <c r="B40" s="17">
        <v>0</v>
      </c>
      <c r="C40" s="18">
        <v>100</v>
      </c>
      <c r="D40" s="23">
        <v>100</v>
      </c>
      <c r="E40" s="20">
        <f t="shared" si="0"/>
        <v>0</v>
      </c>
      <c r="F40" s="21">
        <f t="shared" si="1"/>
        <v>1</v>
      </c>
    </row>
    <row r="41" spans="1:13" ht="15" x14ac:dyDescent="0.2">
      <c r="A41" s="22" t="s">
        <v>40</v>
      </c>
      <c r="B41" s="17">
        <v>0</v>
      </c>
      <c r="C41" s="18">
        <v>990</v>
      </c>
      <c r="D41" s="23">
        <v>990</v>
      </c>
      <c r="E41" s="20">
        <f t="shared" si="0"/>
        <v>0</v>
      </c>
      <c r="F41" s="21">
        <f t="shared" si="1"/>
        <v>1</v>
      </c>
    </row>
    <row r="42" spans="1:13" ht="15" x14ac:dyDescent="0.2">
      <c r="A42" s="22" t="s">
        <v>41</v>
      </c>
      <c r="B42" s="17">
        <v>0</v>
      </c>
      <c r="C42" s="18">
        <v>250</v>
      </c>
      <c r="D42" s="23">
        <v>250</v>
      </c>
      <c r="E42" s="20">
        <f t="shared" si="0"/>
        <v>0</v>
      </c>
      <c r="F42" s="21">
        <f t="shared" si="1"/>
        <v>1</v>
      </c>
    </row>
    <row r="43" spans="1:13" ht="15" x14ac:dyDescent="0.2">
      <c r="A43" s="22" t="s">
        <v>42</v>
      </c>
      <c r="B43" s="17">
        <v>0</v>
      </c>
      <c r="C43" s="18">
        <v>341</v>
      </c>
      <c r="D43" s="23">
        <v>341</v>
      </c>
      <c r="E43" s="20">
        <f t="shared" si="0"/>
        <v>0</v>
      </c>
      <c r="F43" s="21">
        <f t="shared" si="1"/>
        <v>1</v>
      </c>
    </row>
    <row r="44" spans="1:13" ht="15" x14ac:dyDescent="0.2">
      <c r="A44" s="32" t="s">
        <v>43</v>
      </c>
      <c r="B44" s="17">
        <v>0</v>
      </c>
      <c r="C44" s="18">
        <v>543</v>
      </c>
      <c r="D44" s="23">
        <v>543</v>
      </c>
      <c r="E44" s="20">
        <f t="shared" si="0"/>
        <v>0</v>
      </c>
      <c r="F44" s="21">
        <f t="shared" si="1"/>
        <v>1</v>
      </c>
    </row>
    <row r="45" spans="1:13" ht="15" x14ac:dyDescent="0.2">
      <c r="A45" s="22" t="s">
        <v>44</v>
      </c>
      <c r="B45" s="17">
        <v>0</v>
      </c>
      <c r="C45" s="18">
        <v>42648</v>
      </c>
      <c r="D45" s="23">
        <v>42648</v>
      </c>
      <c r="E45" s="20">
        <f t="shared" si="0"/>
        <v>0</v>
      </c>
      <c r="F45" s="21">
        <f t="shared" si="1"/>
        <v>1</v>
      </c>
    </row>
    <row r="46" spans="1:13" ht="15" x14ac:dyDescent="0.2">
      <c r="A46" s="22" t="s">
        <v>45</v>
      </c>
      <c r="B46" s="17">
        <v>0</v>
      </c>
      <c r="C46" s="18">
        <v>807</v>
      </c>
      <c r="D46" s="23">
        <v>645</v>
      </c>
      <c r="E46" s="20">
        <f t="shared" si="0"/>
        <v>0</v>
      </c>
      <c r="F46" s="21">
        <f t="shared" si="1"/>
        <v>0.7992565055762082</v>
      </c>
    </row>
    <row r="47" spans="1:13" ht="15" x14ac:dyDescent="0.2">
      <c r="A47" s="22" t="s">
        <v>46</v>
      </c>
      <c r="B47" s="17">
        <v>0</v>
      </c>
      <c r="C47" s="18">
        <v>700</v>
      </c>
      <c r="D47" s="23">
        <v>700</v>
      </c>
      <c r="E47" s="20">
        <f t="shared" si="0"/>
        <v>0</v>
      </c>
      <c r="F47" s="21">
        <f t="shared" si="1"/>
        <v>1</v>
      </c>
    </row>
    <row r="48" spans="1:13" ht="15" x14ac:dyDescent="0.2">
      <c r="A48" s="22" t="s">
        <v>47</v>
      </c>
      <c r="B48" s="17">
        <v>175295</v>
      </c>
      <c r="C48" s="18">
        <v>166018</v>
      </c>
      <c r="D48" s="23">
        <v>166018</v>
      </c>
      <c r="E48" s="20">
        <f t="shared" si="0"/>
        <v>0.94707778316552094</v>
      </c>
      <c r="F48" s="21">
        <f t="shared" si="1"/>
        <v>1</v>
      </c>
    </row>
    <row r="49" spans="1:6" ht="15" x14ac:dyDescent="0.2">
      <c r="A49" s="22" t="s">
        <v>48</v>
      </c>
      <c r="B49" s="17">
        <v>28904</v>
      </c>
      <c r="C49" s="18">
        <v>28904</v>
      </c>
      <c r="D49" s="23">
        <v>28904</v>
      </c>
      <c r="E49" s="20">
        <f t="shared" si="0"/>
        <v>1</v>
      </c>
      <c r="F49" s="21">
        <f t="shared" si="1"/>
        <v>1</v>
      </c>
    </row>
    <row r="50" spans="1:6" ht="15" x14ac:dyDescent="0.2">
      <c r="A50" s="22" t="s">
        <v>49</v>
      </c>
      <c r="B50" s="17">
        <v>0</v>
      </c>
      <c r="C50" s="18">
        <v>9729</v>
      </c>
      <c r="D50" s="23">
        <v>9687</v>
      </c>
      <c r="E50" s="20">
        <f t="shared" si="0"/>
        <v>0</v>
      </c>
      <c r="F50" s="21">
        <f t="shared" si="1"/>
        <v>0.99568300955905031</v>
      </c>
    </row>
    <row r="51" spans="1:6" ht="15" x14ac:dyDescent="0.2">
      <c r="A51" s="22" t="s">
        <v>50</v>
      </c>
      <c r="B51" s="17">
        <v>1118</v>
      </c>
      <c r="C51" s="18">
        <v>0</v>
      </c>
      <c r="D51" s="23">
        <v>0</v>
      </c>
      <c r="E51" s="20">
        <f t="shared" si="0"/>
        <v>0</v>
      </c>
      <c r="F51" s="21">
        <f t="shared" si="1"/>
        <v>0</v>
      </c>
    </row>
    <row r="52" spans="1:6" ht="15" x14ac:dyDescent="0.2">
      <c r="A52" s="22" t="s">
        <v>51</v>
      </c>
      <c r="B52" s="17">
        <v>0</v>
      </c>
      <c r="C52" s="18">
        <v>3272</v>
      </c>
      <c r="D52" s="23">
        <v>3272</v>
      </c>
      <c r="E52" s="20">
        <f t="shared" si="0"/>
        <v>0</v>
      </c>
      <c r="F52" s="21">
        <f t="shared" si="1"/>
        <v>1</v>
      </c>
    </row>
    <row r="53" spans="1:6" ht="15" x14ac:dyDescent="0.2">
      <c r="A53" s="22" t="s">
        <v>52</v>
      </c>
      <c r="B53" s="17">
        <v>0</v>
      </c>
      <c r="C53" s="18">
        <v>3568</v>
      </c>
      <c r="D53" s="23">
        <v>3568</v>
      </c>
      <c r="E53" s="20">
        <f t="shared" si="0"/>
        <v>0</v>
      </c>
      <c r="F53" s="21">
        <f t="shared" si="1"/>
        <v>1</v>
      </c>
    </row>
    <row r="54" spans="1:6" ht="15" x14ac:dyDescent="0.2">
      <c r="A54" s="22" t="s">
        <v>53</v>
      </c>
      <c r="B54" s="17">
        <v>0</v>
      </c>
      <c r="C54" s="18">
        <v>6089</v>
      </c>
      <c r="D54" s="23">
        <v>6089</v>
      </c>
      <c r="E54" s="20">
        <f t="shared" si="0"/>
        <v>0</v>
      </c>
      <c r="F54" s="21">
        <f t="shared" si="1"/>
        <v>1</v>
      </c>
    </row>
    <row r="55" spans="1:6" ht="15" x14ac:dyDescent="0.2">
      <c r="A55" s="22" t="s">
        <v>54</v>
      </c>
      <c r="B55" s="17">
        <v>6700</v>
      </c>
      <c r="C55" s="18">
        <v>6700</v>
      </c>
      <c r="D55" s="23">
        <v>6700</v>
      </c>
      <c r="E55" s="20">
        <f t="shared" si="0"/>
        <v>1</v>
      </c>
      <c r="F55" s="21">
        <f t="shared" si="1"/>
        <v>1</v>
      </c>
    </row>
    <row r="56" spans="1:6" ht="15" x14ac:dyDescent="0.2">
      <c r="A56" s="22" t="s">
        <v>55</v>
      </c>
      <c r="B56" s="17">
        <v>0</v>
      </c>
      <c r="C56" s="18">
        <v>20</v>
      </c>
      <c r="D56" s="23">
        <v>20</v>
      </c>
      <c r="E56" s="20">
        <f t="shared" si="0"/>
        <v>0</v>
      </c>
      <c r="F56" s="21">
        <f t="shared" si="1"/>
        <v>1</v>
      </c>
    </row>
    <row r="57" spans="1:6" ht="15" x14ac:dyDescent="0.2">
      <c r="A57" s="22" t="s">
        <v>56</v>
      </c>
      <c r="B57" s="17">
        <v>0</v>
      </c>
      <c r="C57" s="18">
        <v>798</v>
      </c>
      <c r="D57" s="23">
        <v>797</v>
      </c>
      <c r="E57" s="20">
        <f t="shared" si="0"/>
        <v>0</v>
      </c>
      <c r="F57" s="21">
        <f t="shared" si="1"/>
        <v>0.99874686716791983</v>
      </c>
    </row>
    <row r="58" spans="1:6" ht="15" x14ac:dyDescent="0.2">
      <c r="A58" s="22" t="s">
        <v>57</v>
      </c>
      <c r="B58" s="17">
        <v>0</v>
      </c>
      <c r="C58" s="18">
        <v>13</v>
      </c>
      <c r="D58" s="23">
        <v>13</v>
      </c>
      <c r="E58" s="20">
        <f>IF(B58&gt;0,D58/B58,0%)</f>
        <v>0</v>
      </c>
      <c r="F58" s="21">
        <f>IF(C58&gt;0,D58/C58,0%)</f>
        <v>1</v>
      </c>
    </row>
    <row r="59" spans="1:6" ht="15" x14ac:dyDescent="0.2">
      <c r="A59" s="22" t="s">
        <v>58</v>
      </c>
      <c r="B59" s="17">
        <v>0</v>
      </c>
      <c r="C59" s="18">
        <v>100</v>
      </c>
      <c r="D59" s="23">
        <v>100</v>
      </c>
      <c r="E59" s="20">
        <f>IF(B59&gt;0,D59/B59,0%)</f>
        <v>0</v>
      </c>
      <c r="F59" s="21">
        <f>IF(C59&gt;0,D59/C59,0%)</f>
        <v>1</v>
      </c>
    </row>
    <row r="60" spans="1:6" ht="15" x14ac:dyDescent="0.2">
      <c r="A60" s="22" t="s">
        <v>59</v>
      </c>
      <c r="B60" s="17">
        <v>0</v>
      </c>
      <c r="C60" s="18">
        <v>1460</v>
      </c>
      <c r="D60" s="23">
        <v>1459</v>
      </c>
      <c r="E60" s="20">
        <f>IF(B60&gt;0,D60/B60,0%)</f>
        <v>0</v>
      </c>
      <c r="F60" s="21">
        <f>IF(C60&gt;0,D60/C60,0%)</f>
        <v>0.99931506849315066</v>
      </c>
    </row>
    <row r="61" spans="1:6" ht="15" x14ac:dyDescent="0.2">
      <c r="A61" s="22" t="s">
        <v>60</v>
      </c>
      <c r="B61" s="17">
        <v>0</v>
      </c>
      <c r="C61" s="18">
        <v>3795</v>
      </c>
      <c r="D61" s="23">
        <v>3795</v>
      </c>
      <c r="E61" s="20">
        <f>IF(B61&gt;0,D61/B61,0%)</f>
        <v>0</v>
      </c>
      <c r="F61" s="21">
        <f>IF(C61&gt;0,D61/C61,0%)</f>
        <v>1</v>
      </c>
    </row>
    <row r="62" spans="1:6" ht="18.75" thickBot="1" x14ac:dyDescent="0.3">
      <c r="A62" s="33" t="s">
        <v>61</v>
      </c>
      <c r="B62" s="34">
        <f>SUM(B8:B61)</f>
        <v>241367</v>
      </c>
      <c r="C62" s="34">
        <f>SUM(C8:C61)</f>
        <v>336688</v>
      </c>
      <c r="D62" s="34">
        <f>SUM(D8:D61)</f>
        <v>336095</v>
      </c>
      <c r="E62" s="35">
        <f>IF(B62&gt;0,D62/B62,0%)</f>
        <v>1.3924645871225148</v>
      </c>
      <c r="F62" s="36">
        <f>IF(C62&gt;0,D62/C62,0%)</f>
        <v>0.99823872546690107</v>
      </c>
    </row>
  </sheetData>
  <mergeCells count="7">
    <mergeCell ref="A1:F4"/>
    <mergeCell ref="A5:A7"/>
    <mergeCell ref="B5:B7"/>
    <mergeCell ref="C5:C7"/>
    <mergeCell ref="D5:D7"/>
    <mergeCell ref="E5:E7"/>
    <mergeCell ref="F5:F7"/>
  </mergeCells>
  <pageMargins left="0.31496062992125984" right="0.11811023622047245" top="0.39370078740157483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 č.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2021-06-28T08:46:39Z</dcterms:created>
  <dcterms:modified xsi:type="dcterms:W3CDTF">2021-06-28T08:46:51Z</dcterms:modified>
</cp:coreProperties>
</file>