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investice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<sst xmlns="http://schemas.openxmlformats.org/spreadsheetml/2006/main" count="162" uniqueCount="115">
  <si>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Číslo akce</t>
  </si>
  <si>
    <t>Název akce</t>
  </si>
  <si>
    <t>Poznámka</t>
  </si>
  <si>
    <t>Projektová dokumentace ZŠ</t>
  </si>
  <si>
    <t>Kapitálové výdaje celkem</t>
  </si>
  <si>
    <t>Projektová dokumentace MŠ</t>
  </si>
  <si>
    <t>Projektová dokumentace</t>
  </si>
  <si>
    <t xml:space="preserve">Projektová </t>
  </si>
  <si>
    <t>Stavební</t>
  </si>
  <si>
    <t>Ostatní</t>
  </si>
  <si>
    <t>Celkem</t>
  </si>
  <si>
    <t>dokumen.</t>
  </si>
  <si>
    <t>práce</t>
  </si>
  <si>
    <t>tabulka č. 5</t>
  </si>
  <si>
    <t>Investiční transfery zřizeným příspěvkovým organizacím</t>
  </si>
  <si>
    <t>Přehled kapitálových výdajů dle jednotlivých odborů a investičních akcí (v tis. Kč)</t>
  </si>
  <si>
    <t>Odbor majetkový</t>
  </si>
  <si>
    <t>Celkem OIMH</t>
  </si>
  <si>
    <t>Celkem OM</t>
  </si>
  <si>
    <t xml:space="preserve">Odbor investic a místního hospodářství                                                                                                                                                   </t>
  </si>
  <si>
    <t xml:space="preserve">Odbor strategického rozvoje, školství a volnočasových aktivit                                                                                                                                  </t>
  </si>
  <si>
    <t xml:space="preserve"> </t>
  </si>
  <si>
    <t>Technické zhodnocení - byty</t>
  </si>
  <si>
    <t>Technické zhodnocení - nebyty</t>
  </si>
  <si>
    <t>Uvolnění dlouhodobých pozastávek investičních akcí</t>
  </si>
  <si>
    <t>Projektová dokumentace OIMH</t>
  </si>
  <si>
    <t>Sládkova 4 - stavební úpravy domu</t>
  </si>
  <si>
    <t>Jedná se o uvolnění dlouhodobých pozastávek z investičních akcí realizovaných v minulých letech.</t>
  </si>
  <si>
    <t>Jedná se o realizaci prací charakteru technického zhodnocení v bytech zajišťovanou správci - odborem majetkovým.</t>
  </si>
  <si>
    <t>Jedná se o realizaci prací charakteru technického zhodnocení v nebytech zajišťovanou správci - odborem majetkovým.</t>
  </si>
  <si>
    <t>Odbor vnitřních věcí, IT</t>
  </si>
  <si>
    <t>Celkem OVV, IT</t>
  </si>
  <si>
    <t>Celkem OŠR</t>
  </si>
  <si>
    <t>Vratka kupní ceny</t>
  </si>
  <si>
    <t>Server</t>
  </si>
  <si>
    <t>Upravený rozpočet na rok 2019</t>
  </si>
  <si>
    <t>MŠO, Repinova 19 - rekonstrukce zahrady II. část</t>
  </si>
  <si>
    <t>ZŠO, Gen. Píky - sportovní hala</t>
  </si>
  <si>
    <t>Waldorfská ZŠaMŠO - výměna oken, zateplení, oprava fasády a výměna zdroje vytápění</t>
  </si>
  <si>
    <t xml:space="preserve">ZŠO, Gebauerova - úprava hlavního vstupu </t>
  </si>
  <si>
    <t>Infrastruktura ZŠ I. - ZŠO, Zelená (dodávka nábytku, IT a stavební úpravy)</t>
  </si>
  <si>
    <t>ZŠO, Zelená 42 - zateplení hlavní části budovy a přírodovědecké učebny s rekuperací</t>
  </si>
  <si>
    <t>Výměna plynových kotlů a výměna zdroje vytápění ve vybraných školských zařízeních MOaP (ZŠO, Nádražní 117, PO)</t>
  </si>
  <si>
    <t>Infrastruktura ZŠ - ZŠO, Gajdošova</t>
  </si>
  <si>
    <t>Infrastruktura ZŠ - ZŠO Nádražní</t>
  </si>
  <si>
    <t>Infrastruktura ZŠ - ZŠO Gen. Píky</t>
  </si>
  <si>
    <t>Waldorfská ZŠaMŠO, zabezpečení</t>
  </si>
  <si>
    <t xml:space="preserve">Předmětem je zřízení šikmých schodišťových plošin, mobilních nájezdových ramp, vybudování bezbariérového WC, vč. nových sprch, z toho jedné bezbariérové v objektu s tělocvičnou. V rámci rekonstrukce bude provedena úprava ústředního vytápění, zdravotechnických rozvodů, elektroinstalace. Dojde k výměně zařizovacích předmětů, doplnění nové keramické dlažby a obkladů. Budou modernizovány odborné učebny, jejichž součástí bude rekonstrukce osvětlení, výměna otopných těles, položení nové podlahové krytiny. U vstupu do objektu vznikne nový skladovací prostor, v zahradě školy budou vysazeny nové keře. Dojde k dodávce a montáži nového IT vybavení, nábytku a modernizaci vnitřní konektivity.     </t>
  </si>
  <si>
    <t xml:space="preserve">Uvolnění dlouhodobých pozastávek investičních akcí </t>
  </si>
  <si>
    <t xml:space="preserve">Jedná se o uvolnění dlouhodobých pozastávek z investičních akcí realizovaných v minulých letech. </t>
  </si>
  <si>
    <t>Regenerace sídliště Šalamouna 6. etapa -  I. část</t>
  </si>
  <si>
    <t>6. etapa řeší jižní prostor sídliště, především komunikace a přilehlou zeleň na ul. Gajdošova od ul. Vítkovické po ul. Hornických učňů, na ulicích Hornických učňů a Na Jízdárně od ulic Dr. Malého po ulici Gajdošova a dále příjezd k hřišti TJ Hlubina.  Proběhne rekonstrukce a zpřehlednění chodníků a cest, doplnění a úprava veřejného osvětlení, terénní a sadové úpravy, výsadba stromů, doplnění míst pro kontejnerová stání, odstranění nevhodných keřových porostů a úprava veřejného osvětlení pro zvýšení bezpečnosti na sídlišti.</t>
  </si>
  <si>
    <t>Změna způsobu vytápění, změny účelu užívání, změna prostorových dispozic</t>
  </si>
  <si>
    <t>Vybudování plynové kotelny Na Náhonu 8, 10, 14</t>
  </si>
  <si>
    <t>Nám. Dr. E. Beneše 6 - výměna oken budovy radnice ÚMOb - I. etapa</t>
  </si>
  <si>
    <t>Žofie Podlipské 3, 3a, Na Náhonu 8, 10, 14 - vybudování nové kanalizační přípojky</t>
  </si>
  <si>
    <t>Klimatizace na pracovištích ul. Tyršova</t>
  </si>
  <si>
    <t>Klimatizace na pracovištích ul. Nádražní</t>
  </si>
  <si>
    <t>Sládkova 6 - sanace spodní stavby domu</t>
  </si>
  <si>
    <t>Vybudování plynové kotelny - Karoliny Světlé 13</t>
  </si>
  <si>
    <t>V rámci stavby bude provedena izolace spodní stavby domu z dvorní části (odkopání domu, provedení hydroizolace, položení nopové folie, vybudování drenážního systému u paty domu, výstavba nového okapového chodníku, napojení střešních svodů), povedení sanačních omítek v suterénu a části schodiště, zateplení stropu suterénu pod bytem č. 1, vč. zateplení stropu v bývalém obchodu a připojení rozvodů ÚT na stávající kotelnu, instalace dveří do sklepních kójí a výměna vstupních dveří ke sklepním kójím vč. zárubní.</t>
  </si>
  <si>
    <t>Akce řeší  napojení objektů bytových domů na ul. Žofie Podlipské 3,3a a Na Náhonu 8,10,14 na nově budovanou kanalizační stoku, která zajistí odvedení a likvidaci odpadních vod. Součástí této stavby bude i likvidace stávajících septiků, výměna ležatého kanalizačního potrubí v domě a nové napojení střešních svodů.</t>
  </si>
  <si>
    <t xml:space="preserve">Software Microsoft </t>
  </si>
  <si>
    <t>Nákup 2 vozidel - elektromobily</t>
  </si>
  <si>
    <t>Rezerva kapitálových výdajů</t>
  </si>
  <si>
    <t>Pokrytí nákladů souvisejících s odkupem části pozemku o výměře 8 m2, která představuje plochu v šířce půl metru od budovy školy na ulici Ibsenova v délce 16 metrů. Cena je stanovena na 2 000Kč/m3. Část pozemku bude odkoupena pro účely realizace zateplení obvodového pláště budovy školy.</t>
  </si>
  <si>
    <t>Jedná se o vybudování odborné učebny pro pěstitelské práce, která bude zřízena ze stávající částečně zastřešené terasy ve 2.NP pavilonu A objektu školy. V nově vytvořeném prostoru budou provedeny rozvody zdravotechniky, vzduchotechniky, ústředního topení, elektroinstalace.V areálu zahrady dojde k vysazení keřů a ovocných stromů. Bude dodáno nové IT vybavení, nábytek a modernizována vnitřní konektivita.</t>
  </si>
  <si>
    <t>Jedná se o realizaci bezbariérových úprav v objektu školy, kde budou vybrané vstupy do objektu řešeny mobilními rampami, stará část objektu bude do 1.NP zpřístupněna schodolezem, dojde k rekonstrukci WC na bezbariérové, budou vybudovány dvě nové odborné učebny vždy sloučením dvou stávajících učeben. V zahradě školy budou vysázeny nové keře a ovocné stromy. Dojde k dodávce a montáži nového IT vybavení, nábytku a modernizaci vnitřní konektivity.</t>
  </si>
  <si>
    <t>Jedná se o nutnost pokrytí vysoutěžených nákladů na realizaci akce z důvodu přesunu termínu realizace z roku 2018 na rok 2019. Zavedení klimatizačního systému do kancelářských prostor, který se skládá ze tří kusů vnitřních jednotek a jedné venkovní jednotky.</t>
  </si>
  <si>
    <t>Jedná se o pokrytí vysoutěžených nákladů na realizaci akce z důvodu přesunu termínu realizace z roku 2018 na rok 2019. Celkem 8 kanceláří ve dvou patrech objektu bylo vybaveno vnitřními chladicími jednotkami napojenými na venkovní jednotku umístěnou na pozemku za objektem.</t>
  </si>
  <si>
    <t xml:space="preserve">Nákup 2 ks elektromobilů (1x osobní, 1x nákladní 2,5 t) v rámci dotačního projektu "Ostravou na alternativní pohon II". V rámci dotační žádosti jsou požadovány vozidla Nisan Leaf a Nisan e-NV200. Prostředky přesunuty do rozpočtu SMO. </t>
  </si>
  <si>
    <t>Jedná se o řešení prostoru vymezeného ulicemi Gen. Píky a Hornopolní a areálem pivovaru, navazovalo na realizovanou VI. etapu. Řešení zahrnovalo statickou dopravu s cílem zkvalitnit stávající nevyhovující parkování v této lokalitě a v rámci daných možností navýšilo počet parkovacích stání, optimalizovalo pěší trasy. Jednalo se o rekonstrukci vozovky, chodníků, úpravy veřejného osvětlení, úpravy inženýrských sítí, dosadby, drobnou architekturu, mobiliář a úpravy zeleně.</t>
  </si>
  <si>
    <t>Proinvestováno za rok 2019</t>
  </si>
  <si>
    <t>Ukončené akce k 31.12.2019</t>
  </si>
  <si>
    <t>Zahájené akce k 31.12.2019</t>
  </si>
  <si>
    <t>Nákup serveru pro provoz antiviru</t>
  </si>
  <si>
    <t>Jedná se o výměnu primárního Active Directory serveru MOaP umístěného v budově radnice MMO za nový server, dále proběhla výměna virtuálního serveru umístěného v budově MOaP z důvodu opotřebení a navýšení potřebné kapacity a v neposlední řadě byly pořízeny licence.</t>
  </si>
  <si>
    <t>Nákup nákladního vozidla</t>
  </si>
  <si>
    <t>Předmětem stavby byla realizace oprav zpevněných ploch a vybavení zahrady MŠO, Repinova, PO. V rámci stavby, která navazovala na již zrealizovanou 1.část, byly provedeny demolice stávajících ploch pěší komunikace, příjezdových a parkovacích ploch. Nová pojízdná komunikace byla provedena jako živičná, chodníky byly provedeny z betonové dlažby, součástí stavby bylo i nové oplocení zahrady, úprava dešťových vpustí, terénní úpravy a zatravnění.</t>
  </si>
  <si>
    <t>Gajdošova, zateplení školských zařízení</t>
  </si>
  <si>
    <t>Ostravské Vánoce 2018 - 2019</t>
  </si>
  <si>
    <t>Regenerace sídliště Fifejdy II. - XIII. etapa</t>
  </si>
  <si>
    <t>Regenerace sídliště Fifejdy II. - XI. etapa, část A</t>
  </si>
  <si>
    <t>Nezahájené akce k 31.12.2019</t>
  </si>
  <si>
    <t>Zřízení plochy pro cyklostojany</t>
  </si>
  <si>
    <t>Investiční transfery spolkům</t>
  </si>
  <si>
    <t>Předmětem prací bylo zrušení lokálního systému vytápění jednotlivých bytů a nahrazení tohoto systému společnými kotelnami umístěnými v podkroví jednotlivých bytových domů, stavební úpravy dispozic obytných místností a sociálního zařízení jednotlivých bytů.</t>
  </si>
  <si>
    <t xml:space="preserve">V rámci akce došlo k vybudování plynové kotelny, nového rozvodu tepla a TUV, nového rozvodu SV a odpadů, včetně výměny sanity. Zároveň byla provedena oprava povrchů po stavební činnosti, výměna oken a vstupů a náhrada zařizovacích předmětů – kuchyňská linka, sanita. </t>
  </si>
  <si>
    <t>Nákup pozemku</t>
  </si>
  <si>
    <t>Vyvolávací systém</t>
  </si>
  <si>
    <t>Jedná se o pořízení nového vyvolávacího kiosku a příslušné licence. Původní  vyvolávací systém již nebylo možné repasovat. Nový systém byl vybrán na výjimku z důvodu kompatibility se stávající infrastrukturou a rychlosti času dodání.</t>
  </si>
  <si>
    <t xml:space="preserve">Koupě vozidla VW Caddy, které bylo koupeno v České republice a uvedeno do provozu v roce 2009, bylo řádně servisováno a prováděná pravidelná údržba. </t>
  </si>
  <si>
    <t xml:space="preserve"> V rámci akce byla provedena rekonstrukce části území sídliště Fifejdy II, která řešila oblast ul. Gen. Janouška, sousedící s objektem mateřské školy na ul. Lechowiczova a s objektem základní školy na ul. Gen. Píky. V rámci akce byla provedena přestavba vozidlových komunikací, reorganizace stávajících parkovacích stání, výstavba nových parkovacích stání, úprava komunikací pro pěší, rekonstrukce veřejného osvětlení, sadové úpravy, doplnění mobiliáře.</t>
  </si>
  <si>
    <t xml:space="preserve">Jednalo se o vybudování bezbariérového vstupu (rampy) do budovy včetně dodávky a montáže elektrické schodišťové plošiny spojující 1. a 2. NP. Proběhla výměna dveří a podlahových krytin v učebnách, dodávka a montáž nového IT vybavení, nábytku a modernizace vnitřní konektivity. </t>
  </si>
  <si>
    <t>Výměna plynových kotlů a výměna zdroje vytápění ve vybraných školských zařízeních MOaP (ZŠ a MŠO, Waldorfska)</t>
  </si>
  <si>
    <t xml:space="preserve">Jedná se o výměnu dvou plynových kotlů za tři kondenzační plynové kotle o jmenovitém výkonu 65 kW při tepelném spádu 80/60 °C a osazení jednoho plynového tepelného čerpadla o výkonu 40,8 kW. Tepelné čerpadlo bude přednostně sloužit pro nepřímý ohřev teplé vody. V kotelně byly vyměněny oběhová čerpadla, armatury, zabezpečovací zařízení, plynovodní potrubí, rozvody teplé a topné vody včetně tepelné izolace potrubí a zapojení systému měření a regulace MaR. </t>
  </si>
  <si>
    <t>Součástí akce byla realizace zabezpečovacího systému budovy i zahrady školy, včetně vstupů pomocí pohybových čidel a kamerového systému</t>
  </si>
  <si>
    <t>Stavba zahrnovala zateplení obvodových stěn hlavní budovy ZŠ, výměnu oken v částečném rozsahu a nucené větrání s rekuperací ve třídách. Dále zateplení střechy a obvodových stěn přírodovědné učebny a osazení rekuperačních jednotek.</t>
  </si>
  <si>
    <t>Jedná se o akci, v rámci které byly provedeny dle projektové dokumentace stavební úpravy související s opravou vstupu do budovy „A“ základní školy včetně nástupních ploch a okapového chodníku. Taktéž proběhla realizace nového oplocení, instalace bezpečnostní kamery a výsadba zeleně.</t>
  </si>
  <si>
    <t>Provedení rekonstrukce stávající plynové kotelny v objektu ZŠO, Nádražní 117, PO. Jedná se o výměnu dvou plynových kotlů za dva kondenzační plynové kotle o jmenovitém výkonu 170 kW při tepelném spádu 80/60 °C a osazení dvou plynových tepelných čerpadel o výkonu 40,8 kW dle pracovních podmínek A2/W35 na střechu objektu. Pro výrobu teplé vody byly osazeny dva nové zásobníkové ohřívače TV, o objemu 300 a 500 litrů. V kotelně byly vyměněny oběhová čerpadla, armatury, zabezpečovací zařízení, plynovodní potrubí k TČ, rozvody teplé a topné vody vč. tepelné izolace potrubí a zapojení systému měření a regulace.</t>
  </si>
  <si>
    <t xml:space="preserve">Předmětem akce byl nákup serveru, na kterém se bude provozovat antivir a zabezpečovací software. </t>
  </si>
  <si>
    <t xml:space="preserve">Jednalo se o opětovné zavedení akce, která byla realizovaná v roce 2018. Z důvodu uzavření smlouvy o narovnání bylo třeba pokrýt výdaje z ní vyplývající. </t>
  </si>
  <si>
    <t>Zpracování projektových dokumentací akcí pod čarou pro objekty mateřských škol včetně uvolnění krátkodobých pozastávek.</t>
  </si>
  <si>
    <t>Zpracování projektových dokumentací akcí pod čarou pro objekty základních škol včetně uvolnění krátkodobých pozastávek.</t>
  </si>
  <si>
    <t xml:space="preserve">Jedná se o zpracování projektové dokumentace sportovní haly, která bude umístěna v areálu ZŠO, Gen. Píky 13A, PO. V hale bude  tribuna pro cca 200 diváků, včetně potřebného zázemí (bufet, klubovna, hygienické zařízení sportovců i návštěvníků, šatny, sklad pomůcek, technické zázemí). Okolí stavby bude nově osázeno stromy, keři a květinami. </t>
  </si>
  <si>
    <t>Jedná se o projektové dokumentace k plánovaným akcím pod čarou plánu investic včetně uvolnění krátkodobých pozastávek.</t>
  </si>
  <si>
    <t xml:space="preserve">Výměna stávajících dřevěných kastlových oken. Jak u nových, tak i u stávajících opravovaných bylo vnější jednoduché zasklení nahrazeno dvojsklem s termofólií. </t>
  </si>
  <si>
    <t>Vrácení části převodu 50 % z kupní ceny prodeje nemovitého majetku svěřeného městskému obvodu s odůvodněním, že kontrolou bylo zjištěno, že bylo městskému obvodu zasláno 50 % z vyšší částky, než správně mělo. Částka byla zaslána obvodu v roce 2018, z toho důvodu je třeba uhradit z výdajové položky.</t>
  </si>
  <si>
    <t>Zpracování projektových dokumentací akcí pod čarou včetně uvolnění krátkodobých pozastávek.</t>
  </si>
  <si>
    <t>Jedná se o nákup nového programového vybavení MS SQL Server ve verzi 2017 standard nebo vyšší pro ukládání přestupků v IS Vita. Původní databáze již byla zaplněna na více jak 400 % a nebyla dostatečná pro další provoz.</t>
  </si>
  <si>
    <t>Zřízení plochy pro cyklostojany na ulici Zelená a Dr. Malého“. Jednalo se o zhotovení stavby.</t>
  </si>
  <si>
    <t>V rámci realizace Ostravských Vánoc 2018 byly hrazeny náklady související se zajištěním nákupu vánočního mobiliáře, jako jsou dřevěné pulty či úprava dřevěného domku pro zvukaře. Součástí byl rovněž nákup a instalace vánočního osvětlení, jehož částečná úhrada proběhla v tomto období. V rámci realizace Ostravské Vánoce 2019  bylo pořízeno vánoční osvětlení včetně montáže. Jednalo se o světelné rampouchy do předvstupního prostoru hlavního nádraží, světelné brány na nám. Dr. E. Beneše a do Husova sadu, světelný systém Aurora na nám. Dr. E. Beneše a osvětlení stromů na Masarykově náměstí.</t>
  </si>
  <si>
    <t>Předmětem díla bylo vybudování centrálních plynových kotelen, nových rozvodů SV a rekonstrukce koupelen a WC včetně výměny sanitárních předmětů.</t>
  </si>
  <si>
    <t>Předmětem díla je komplexní rekonstrukce bytového domu, výměna oken a dveří, oprava fasády vč. zateplení, ošetření nosných prvků střešní konstrukce vč. výměny střešní krytiny a zateplení půdního prostoru. Provedení sanace železobetonové stropní konstrukce - betonáž železobetonových stropních desek ve všech podlažích, změna dispozice v bytech mimo byty č. 1 a č. 5, změna nebytového prostoru v 1. NP na 2 byty, rekonstrukce podlah a elektroinstalace, výměna vnitřních a vstupních protipožárních dveří do bytů včetně zárubní, keramické obklady a dlažby v hygienických místnostech a chodbách, opravy vnitřních omítek a provedení sádrokartonových podhledů, dodávka nových kuchyňských linek vč. el. sporáků, oprava zábradlí, sklepních kójí a připojení objektu na společnou plynovou kotelnu</t>
  </si>
  <si>
    <t>Stavba řeší komplexní zateplení nových přístaveb budovy, včetně systému větrání a zateplení střech či stropů, výměnu oken a venkovních dveří ve všech částech školy. U historické budovy byla opravena fasáda. Dále byla provedena oprava podlah ve třídách včetně zrušení stupínků a výměna elektroinstalace.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</si>
</sst>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[$-405]d\.\ mmmm\ yyyy"/>
  </numFmts>
  <fonts count="42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34" borderId="14" xfId="48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right" vertical="center"/>
    </xf>
    <xf numFmtId="3" fontId="0" fillId="34" borderId="15" xfId="0" applyNumberFormat="1" applyFont="1" applyFill="1" applyBorder="1" applyAlignment="1">
      <alignment horizontal="right" vertical="center"/>
    </xf>
    <xf numFmtId="0" fontId="0" fillId="34" borderId="16" xfId="48" applyFont="1" applyFill="1" applyBorder="1" applyAlignment="1">
      <alignment horizontal="center" vertical="center"/>
      <protection/>
    </xf>
    <xf numFmtId="0" fontId="0" fillId="34" borderId="17" xfId="0" applyFont="1" applyFill="1" applyBorder="1" applyAlignment="1">
      <alignment horizontal="right" vertical="center"/>
    </xf>
    <xf numFmtId="3" fontId="0" fillId="34" borderId="17" xfId="0" applyNumberFormat="1" applyFont="1" applyFill="1" applyBorder="1" applyAlignment="1">
      <alignment horizontal="right" vertical="center"/>
    </xf>
    <xf numFmtId="3" fontId="0" fillId="34" borderId="17" xfId="0" applyNumberFormat="1" applyFont="1" applyFill="1" applyBorder="1" applyAlignment="1">
      <alignment horizontal="right" vertical="center" wrapText="1"/>
    </xf>
    <xf numFmtId="3" fontId="0" fillId="34" borderId="17" xfId="48" applyNumberFormat="1" applyFont="1" applyFill="1" applyBorder="1" applyAlignment="1">
      <alignment horizontal="right" vertical="center"/>
      <protection/>
    </xf>
    <xf numFmtId="0" fontId="0" fillId="34" borderId="17" xfId="48" applyFont="1" applyFill="1" applyBorder="1" applyAlignment="1">
      <alignment vertical="center" wrapText="1"/>
      <protection/>
    </xf>
    <xf numFmtId="3" fontId="0" fillId="34" borderId="17" xfId="0" applyNumberFormat="1" applyFont="1" applyFill="1" applyBorder="1" applyAlignment="1">
      <alignment horizontal="right" vertical="center" wrapText="1"/>
    </xf>
    <xf numFmtId="0" fontId="0" fillId="34" borderId="18" xfId="48" applyFont="1" applyFill="1" applyBorder="1" applyAlignment="1">
      <alignment horizontal="justify" vertical="center" wrapText="1"/>
      <protection/>
    </xf>
    <xf numFmtId="0" fontId="0" fillId="34" borderId="19" xfId="48" applyFont="1" applyFill="1" applyBorder="1" applyAlignment="1">
      <alignment horizontal="center" vertical="center"/>
      <protection/>
    </xf>
    <xf numFmtId="3" fontId="0" fillId="34" borderId="20" xfId="0" applyNumberFormat="1" applyFont="1" applyFill="1" applyBorder="1" applyAlignment="1">
      <alignment horizontal="right" vertical="center" wrapText="1"/>
    </xf>
    <xf numFmtId="3" fontId="0" fillId="34" borderId="20" xfId="48" applyNumberFormat="1" applyFont="1" applyFill="1" applyBorder="1" applyAlignment="1">
      <alignment horizontal="right" vertical="center"/>
      <protection/>
    </xf>
    <xf numFmtId="0" fontId="0" fillId="34" borderId="20" xfId="48" applyFont="1" applyFill="1" applyBorder="1" applyAlignment="1">
      <alignment vertical="center" wrapText="1"/>
      <protection/>
    </xf>
    <xf numFmtId="0" fontId="0" fillId="34" borderId="21" xfId="48" applyFont="1" applyFill="1" applyBorder="1" applyAlignment="1">
      <alignment horizontal="center" vertical="center"/>
      <protection/>
    </xf>
    <xf numFmtId="3" fontId="0" fillId="34" borderId="11" xfId="0" applyNumberFormat="1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right" vertical="center"/>
    </xf>
    <xf numFmtId="3" fontId="0" fillId="34" borderId="11" xfId="48" applyNumberFormat="1" applyFont="1" applyFill="1" applyBorder="1" applyAlignment="1">
      <alignment horizontal="right" vertical="center"/>
      <protection/>
    </xf>
    <xf numFmtId="0" fontId="0" fillId="34" borderId="11" xfId="48" applyFont="1" applyFill="1" applyBorder="1" applyAlignment="1">
      <alignment vertical="center" wrapText="1"/>
      <protection/>
    </xf>
    <xf numFmtId="0" fontId="0" fillId="34" borderId="22" xfId="48" applyFont="1" applyFill="1" applyBorder="1" applyAlignment="1">
      <alignment horizontal="justify" vertical="center" wrapText="1"/>
      <protection/>
    </xf>
    <xf numFmtId="3" fontId="0" fillId="34" borderId="11" xfId="0" applyNumberFormat="1" applyFont="1" applyFill="1" applyBorder="1" applyAlignment="1">
      <alignment horizontal="right" vertical="center"/>
    </xf>
    <xf numFmtId="3" fontId="0" fillId="34" borderId="20" xfId="0" applyNumberFormat="1" applyFont="1" applyFill="1" applyBorder="1" applyAlignment="1">
      <alignment horizontal="right" vertical="center"/>
    </xf>
    <xf numFmtId="0" fontId="0" fillId="34" borderId="15" xfId="48" applyFont="1" applyFill="1" applyBorder="1" applyAlignment="1">
      <alignment vertical="center" wrapText="1"/>
      <protection/>
    </xf>
    <xf numFmtId="0" fontId="3" fillId="0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0" fillId="34" borderId="24" xfId="48" applyFont="1" applyFill="1" applyBorder="1" applyAlignment="1">
      <alignment horizontal="center" vertical="center"/>
      <protection/>
    </xf>
    <xf numFmtId="0" fontId="0" fillId="34" borderId="25" xfId="48" applyFont="1" applyFill="1" applyBorder="1" applyAlignment="1">
      <alignment vertical="center" wrapText="1"/>
      <protection/>
    </xf>
    <xf numFmtId="3" fontId="0" fillId="34" borderId="25" xfId="0" applyNumberFormat="1" applyFont="1" applyFill="1" applyBorder="1" applyAlignment="1">
      <alignment horizontal="right" vertical="center" wrapText="1"/>
    </xf>
    <xf numFmtId="3" fontId="0" fillId="34" borderId="25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/>
    </xf>
    <xf numFmtId="0" fontId="0" fillId="34" borderId="26" xfId="48" applyFont="1" applyFill="1" applyBorder="1" applyAlignment="1">
      <alignment horizontal="justify" vertical="center" wrapText="1"/>
      <protection/>
    </xf>
    <xf numFmtId="0" fontId="0" fillId="34" borderId="27" xfId="48" applyFont="1" applyFill="1" applyBorder="1" applyAlignment="1">
      <alignment horizontal="center" vertical="center"/>
      <protection/>
    </xf>
    <xf numFmtId="3" fontId="0" fillId="34" borderId="28" xfId="0" applyNumberFormat="1" applyFont="1" applyFill="1" applyBorder="1" applyAlignment="1">
      <alignment horizontal="right" vertical="center"/>
    </xf>
    <xf numFmtId="3" fontId="0" fillId="34" borderId="28" xfId="48" applyNumberFormat="1" applyFont="1" applyFill="1" applyBorder="1" applyAlignment="1">
      <alignment horizontal="right" vertical="center"/>
      <protection/>
    </xf>
    <xf numFmtId="0" fontId="0" fillId="34" borderId="29" xfId="48" applyFont="1" applyFill="1" applyBorder="1" applyAlignment="1">
      <alignment horizontal="justify" vertical="center" wrapText="1"/>
      <protection/>
    </xf>
    <xf numFmtId="3" fontId="0" fillId="34" borderId="11" xfId="0" applyNumberFormat="1" applyFont="1" applyFill="1" applyBorder="1" applyAlignment="1">
      <alignment horizontal="right" vertical="center" wrapText="1"/>
    </xf>
    <xf numFmtId="0" fontId="0" fillId="34" borderId="17" xfId="48" applyFont="1" applyFill="1" applyBorder="1" applyAlignment="1">
      <alignment vertical="center"/>
      <protection/>
    </xf>
    <xf numFmtId="0" fontId="0" fillId="34" borderId="25" xfId="0" applyFont="1" applyFill="1" applyBorder="1" applyAlignment="1">
      <alignment horizontal="right" vertical="center"/>
    </xf>
    <xf numFmtId="0" fontId="0" fillId="34" borderId="28" xfId="0" applyFon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0" fillId="34" borderId="30" xfId="48" applyFill="1" applyBorder="1" applyAlignment="1">
      <alignment horizontal="justify" vertical="center" wrapText="1"/>
      <protection/>
    </xf>
    <xf numFmtId="0" fontId="0" fillId="34" borderId="28" xfId="48" applyFont="1" applyFill="1" applyBorder="1" applyAlignment="1">
      <alignment vertical="center" wrapText="1"/>
      <protection/>
    </xf>
    <xf numFmtId="0" fontId="0" fillId="34" borderId="17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 shrinkToFit="1"/>
    </xf>
    <xf numFmtId="0" fontId="0" fillId="34" borderId="15" xfId="0" applyFont="1" applyFill="1" applyBorder="1" applyAlignment="1">
      <alignment vertical="center"/>
    </xf>
    <xf numFmtId="43" fontId="0" fillId="0" borderId="15" xfId="34" applyFont="1" applyBorder="1" applyAlignment="1">
      <alignment vertical="center"/>
    </xf>
    <xf numFmtId="43" fontId="0" fillId="0" borderId="11" xfId="34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22" xfId="48" applyFont="1" applyFill="1" applyBorder="1" applyAlignment="1">
      <alignment horizontal="justify" vertical="center" wrapText="1"/>
      <protection/>
    </xf>
    <xf numFmtId="0" fontId="0" fillId="0" borderId="18" xfId="0" applyFont="1" applyBorder="1" applyAlignment="1">
      <alignment horizontal="justify" vertical="center" wrapText="1"/>
    </xf>
    <xf numFmtId="0" fontId="0" fillId="34" borderId="26" xfId="48" applyFont="1" applyFill="1" applyBorder="1" applyAlignment="1">
      <alignment horizontal="justify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34" borderId="15" xfId="0" applyFont="1" applyFill="1" applyBorder="1" applyAlignment="1">
      <alignment vertical="center" wrapText="1" shrinkToFit="1"/>
    </xf>
    <xf numFmtId="43" fontId="0" fillId="0" borderId="11" xfId="34" applyFont="1" applyBorder="1" applyAlignment="1">
      <alignment vertical="center"/>
    </xf>
    <xf numFmtId="0" fontId="0" fillId="34" borderId="22" xfId="48" applyFont="1" applyFill="1" applyBorder="1" applyAlignment="1">
      <alignment horizontal="justify" vertical="center" wrapText="1" shrinkToFit="1"/>
      <protection/>
    </xf>
    <xf numFmtId="0" fontId="0" fillId="0" borderId="17" xfId="48" applyFont="1" applyBorder="1" applyAlignment="1">
      <alignment vertical="center" wrapText="1"/>
      <protection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29" xfId="48" applyFont="1" applyFill="1" applyBorder="1" applyAlignment="1">
      <alignment horizontal="justify" vertical="center" wrapText="1"/>
      <protection/>
    </xf>
    <xf numFmtId="0" fontId="0" fillId="34" borderId="17" xfId="48" applyFont="1" applyFill="1" applyBorder="1" applyAlignment="1">
      <alignment vertical="center" wrapText="1"/>
      <protection/>
    </xf>
    <xf numFmtId="0" fontId="0" fillId="34" borderId="18" xfId="48" applyFont="1" applyFill="1" applyBorder="1" applyAlignment="1">
      <alignment horizontal="justify" vertical="center" wrapText="1"/>
      <protection/>
    </xf>
    <xf numFmtId="0" fontId="3" fillId="34" borderId="23" xfId="0" applyFont="1" applyFill="1" applyBorder="1" applyAlignment="1">
      <alignment horizontal="left" vertical="center"/>
    </xf>
    <xf numFmtId="0" fontId="0" fillId="34" borderId="23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3" fontId="0" fillId="34" borderId="23" xfId="0" applyNumberFormat="1" applyFill="1" applyBorder="1" applyAlignment="1">
      <alignment horizontal="center"/>
    </xf>
    <xf numFmtId="0" fontId="0" fillId="34" borderId="23" xfId="0" applyFill="1" applyBorder="1" applyAlignment="1">
      <alignment horizontal="center" vertical="center" wrapText="1" shrinkToFit="1"/>
    </xf>
    <xf numFmtId="0" fontId="0" fillId="34" borderId="11" xfId="48" applyFont="1" applyFill="1" applyBorder="1" applyAlignment="1">
      <alignment vertical="center" wrapText="1"/>
      <protection/>
    </xf>
    <xf numFmtId="0" fontId="0" fillId="34" borderId="25" xfId="48" applyFont="1" applyFill="1" applyBorder="1" applyAlignment="1">
      <alignment vertical="center" wrapText="1"/>
      <protection/>
    </xf>
    <xf numFmtId="0" fontId="0" fillId="34" borderId="11" xfId="0" applyFont="1" applyFill="1" applyBorder="1" applyAlignment="1">
      <alignment vertical="center" wrapText="1" shrinkToFit="1"/>
    </xf>
    <xf numFmtId="0" fontId="0" fillId="34" borderId="22" xfId="48" applyFont="1" applyFill="1" applyBorder="1" applyAlignment="1">
      <alignment horizontal="justify" vertical="center" wrapText="1" shrinkToFit="1"/>
      <protection/>
    </xf>
    <xf numFmtId="0" fontId="0" fillId="34" borderId="26" xfId="48" applyFont="1" applyFill="1" applyBorder="1" applyAlignment="1">
      <alignment horizontal="justify" vertical="center" wrapText="1"/>
      <protection/>
    </xf>
    <xf numFmtId="0" fontId="0" fillId="34" borderId="22" xfId="48" applyFont="1" applyFill="1" applyBorder="1" applyAlignment="1">
      <alignment horizontal="justify" vertical="center" wrapText="1"/>
      <protection/>
    </xf>
    <xf numFmtId="0" fontId="0" fillId="34" borderId="20" xfId="48" applyFont="1" applyFill="1" applyBorder="1" applyAlignment="1">
      <alignment vertical="center" wrapText="1"/>
      <protection/>
    </xf>
    <xf numFmtId="0" fontId="0" fillId="34" borderId="31" xfId="48" applyFont="1" applyFill="1" applyBorder="1" applyAlignment="1">
      <alignment horizontal="justify" vertical="center" wrapText="1"/>
      <protection/>
    </xf>
    <xf numFmtId="0" fontId="0" fillId="34" borderId="18" xfId="48" applyFont="1" applyFill="1" applyBorder="1" applyAlignment="1">
      <alignment horizontal="justify" vertical="center" wrapText="1"/>
      <protection/>
    </xf>
    <xf numFmtId="0" fontId="0" fillId="34" borderId="22" xfId="48" applyFont="1" applyFill="1" applyBorder="1" applyAlignment="1">
      <alignment horizontal="justify" vertical="center" wrapText="1" shrinkToFit="1"/>
      <protection/>
    </xf>
    <xf numFmtId="0" fontId="0" fillId="34" borderId="18" xfId="48" applyFont="1" applyFill="1" applyBorder="1" applyAlignment="1">
      <alignment horizontal="justify" vertical="center" wrapText="1"/>
      <protection/>
    </xf>
    <xf numFmtId="0" fontId="0" fillId="34" borderId="22" xfId="48" applyFont="1" applyFill="1" applyBorder="1" applyAlignment="1">
      <alignment horizontal="justify" vertical="center" wrapText="1"/>
      <protection/>
    </xf>
    <xf numFmtId="0" fontId="0" fillId="34" borderId="18" xfId="48" applyFont="1" applyFill="1" applyBorder="1" applyAlignment="1">
      <alignment vertical="center" wrapText="1"/>
      <protection/>
    </xf>
    <xf numFmtId="0" fontId="0" fillId="34" borderId="18" xfId="0" applyFont="1" applyFill="1" applyBorder="1" applyAlignment="1">
      <alignment horizontal="justify" vertical="center"/>
    </xf>
    <xf numFmtId="0" fontId="0" fillId="34" borderId="29" xfId="48" applyFont="1" applyFill="1" applyBorder="1" applyAlignment="1">
      <alignment horizontal="justify" vertical="center" wrapText="1"/>
      <protection/>
    </xf>
    <xf numFmtId="0" fontId="0" fillId="34" borderId="30" xfId="48" applyFont="1" applyFill="1" applyBorder="1" applyAlignment="1">
      <alignment horizontal="justify" vertical="center" wrapText="1"/>
      <protection/>
    </xf>
    <xf numFmtId="0" fontId="0" fillId="34" borderId="18" xfId="48" applyFont="1" applyFill="1" applyBorder="1" applyAlignment="1">
      <alignment horizontal="justify" vertical="center"/>
      <protection/>
    </xf>
    <xf numFmtId="0" fontId="0" fillId="34" borderId="29" xfId="48" applyFont="1" applyFill="1" applyBorder="1" applyAlignment="1">
      <alignment horizontal="justify" vertical="center" wrapText="1" shrinkToFit="1"/>
      <protection/>
    </xf>
    <xf numFmtId="0" fontId="0" fillId="34" borderId="26" xfId="48" applyFont="1" applyFill="1" applyBorder="1" applyAlignment="1">
      <alignment horizontal="justify" vertical="center" wrapText="1"/>
      <protection/>
    </xf>
    <xf numFmtId="0" fontId="0" fillId="34" borderId="18" xfId="48" applyFont="1" applyFill="1" applyBorder="1" applyAlignment="1">
      <alignment horizontal="justify" vertical="center" wrapText="1"/>
      <protection/>
    </xf>
    <xf numFmtId="0" fontId="0" fillId="34" borderId="18" xfId="48" applyFont="1" applyFill="1" applyBorder="1" applyAlignment="1">
      <alignment horizontal="justify" vertical="center" wrapText="1"/>
      <protection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 vertical="center" wrapText="1" shrinkToFit="1"/>
    </xf>
    <xf numFmtId="0" fontId="6" fillId="33" borderId="28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3" fillId="33" borderId="33" xfId="0" applyFont="1" applyFill="1" applyBorder="1" applyAlignment="1">
      <alignment horizontal="center" vertical="center" wrapText="1" shrinkToFit="1"/>
    </xf>
    <xf numFmtId="0" fontId="3" fillId="33" borderId="30" xfId="0" applyFont="1" applyFill="1" applyBorder="1" applyAlignment="1">
      <alignment horizontal="center" vertical="center" wrapText="1" shrinkToFit="1"/>
    </xf>
    <xf numFmtId="0" fontId="3" fillId="33" borderId="34" xfId="0" applyFont="1" applyFill="1" applyBorder="1" applyAlignment="1">
      <alignment horizontal="center" vertical="center" wrapText="1" shrinkToFi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showGridLines="0" tabSelected="1" workbookViewId="0" topLeftCell="A83">
      <selection activeCell="L94" sqref="L94"/>
    </sheetView>
  </sheetViews>
  <sheetFormatPr defaultColWidth="9.140625" defaultRowHeight="12.75"/>
  <cols>
    <col min="1" max="1" width="5.28125" style="0" customWidth="1"/>
    <col min="2" max="2" width="35.8515625" style="0" customWidth="1"/>
    <col min="3" max="7" width="9.28125" style="0" customWidth="1"/>
    <col min="8" max="8" width="69.28125" style="0" customWidth="1"/>
  </cols>
  <sheetData>
    <row r="1" ht="18">
      <c r="A1" s="18" t="s">
        <v>15</v>
      </c>
    </row>
    <row r="2" ht="6" customHeight="1">
      <c r="A2" s="18"/>
    </row>
    <row r="3" spans="1:8" ht="15.75" customHeight="1" thickBot="1">
      <c r="A3" s="3" t="s">
        <v>20</v>
      </c>
      <c r="B3" s="11"/>
      <c r="C3" s="11"/>
      <c r="D3" s="11"/>
      <c r="E3" s="11"/>
      <c r="F3" s="11"/>
      <c r="G3" s="12"/>
      <c r="H3" s="15" t="s">
        <v>13</v>
      </c>
    </row>
    <row r="4" spans="1:8" s="6" customFormat="1" ht="18" customHeight="1">
      <c r="A4" s="114" t="s">
        <v>0</v>
      </c>
      <c r="B4" s="117" t="s">
        <v>1</v>
      </c>
      <c r="C4" s="120" t="s">
        <v>72</v>
      </c>
      <c r="D4" s="120"/>
      <c r="E4" s="120"/>
      <c r="F4" s="120"/>
      <c r="G4" s="121" t="s">
        <v>35</v>
      </c>
      <c r="H4" s="124" t="s">
        <v>2</v>
      </c>
    </row>
    <row r="5" spans="1:8" s="6" customFormat="1" ht="15" customHeight="1">
      <c r="A5" s="115"/>
      <c r="B5" s="118"/>
      <c r="C5" s="16" t="s">
        <v>7</v>
      </c>
      <c r="D5" s="16" t="s">
        <v>8</v>
      </c>
      <c r="E5" s="16" t="s">
        <v>9</v>
      </c>
      <c r="F5" s="16" t="s">
        <v>10</v>
      </c>
      <c r="G5" s="122"/>
      <c r="H5" s="125"/>
    </row>
    <row r="6" spans="1:8" s="6" customFormat="1" ht="15" customHeight="1" thickBot="1">
      <c r="A6" s="116"/>
      <c r="B6" s="119"/>
      <c r="C6" s="17" t="s">
        <v>11</v>
      </c>
      <c r="D6" s="17" t="s">
        <v>12</v>
      </c>
      <c r="E6" s="17"/>
      <c r="F6" s="17"/>
      <c r="G6" s="123"/>
      <c r="H6" s="126"/>
    </row>
    <row r="7" spans="1:8" s="6" customFormat="1" ht="15" customHeight="1" thickBot="1">
      <c r="A7" s="20" t="s">
        <v>73</v>
      </c>
      <c r="B7" s="11"/>
      <c r="C7" s="12"/>
      <c r="D7" s="19"/>
      <c r="E7" s="19"/>
      <c r="F7" s="19"/>
      <c r="G7" s="19"/>
      <c r="H7" s="22"/>
    </row>
    <row r="8" spans="1:8" s="6" customFormat="1" ht="92.25" customHeight="1">
      <c r="A8" s="23">
        <v>9090</v>
      </c>
      <c r="B8" s="46" t="s">
        <v>36</v>
      </c>
      <c r="C8" s="25"/>
      <c r="D8" s="25">
        <v>1803</v>
      </c>
      <c r="E8" s="25">
        <v>77</v>
      </c>
      <c r="F8" s="25">
        <f aca="true" t="shared" si="0" ref="F8:F20">SUM(C8:E8)</f>
        <v>1880</v>
      </c>
      <c r="G8" s="25">
        <v>2000</v>
      </c>
      <c r="H8" s="85" t="s">
        <v>78</v>
      </c>
    </row>
    <row r="9" spans="1:8" s="6" customFormat="1" ht="58.5" customHeight="1">
      <c r="A9" s="26">
        <v>9103</v>
      </c>
      <c r="B9" s="86" t="s">
        <v>38</v>
      </c>
      <c r="C9" s="29">
        <v>23</v>
      </c>
      <c r="D9" s="29">
        <v>15724</v>
      </c>
      <c r="E9" s="32">
        <v>63</v>
      </c>
      <c r="F9" s="28">
        <f t="shared" si="0"/>
        <v>15810</v>
      </c>
      <c r="G9" s="30">
        <v>15815</v>
      </c>
      <c r="H9" s="113" t="s">
        <v>114</v>
      </c>
    </row>
    <row r="10" spans="1:8" s="6" customFormat="1" ht="63" customHeight="1">
      <c r="A10" s="38">
        <v>9114</v>
      </c>
      <c r="B10" s="42" t="s">
        <v>40</v>
      </c>
      <c r="C10" s="40"/>
      <c r="D10" s="39">
        <v>2650</v>
      </c>
      <c r="E10" s="39">
        <v>10</v>
      </c>
      <c r="F10" s="44">
        <f t="shared" si="0"/>
        <v>2660</v>
      </c>
      <c r="G10" s="41">
        <v>2662</v>
      </c>
      <c r="H10" s="98" t="s">
        <v>93</v>
      </c>
    </row>
    <row r="11" spans="1:8" s="6" customFormat="1" ht="116.25" customHeight="1">
      <c r="A11" s="38">
        <v>9117</v>
      </c>
      <c r="B11" s="93" t="s">
        <v>42</v>
      </c>
      <c r="C11" s="40">
        <v>25</v>
      </c>
      <c r="D11" s="39">
        <v>3563</v>
      </c>
      <c r="E11" s="39">
        <v>129</v>
      </c>
      <c r="F11" s="44">
        <f t="shared" si="0"/>
        <v>3717</v>
      </c>
      <c r="G11" s="41">
        <v>4820</v>
      </c>
      <c r="H11" s="98" t="s">
        <v>99</v>
      </c>
    </row>
    <row r="12" spans="1:8" s="10" customFormat="1" ht="65.25" customHeight="1">
      <c r="A12" s="26">
        <v>9111</v>
      </c>
      <c r="B12" s="31" t="s">
        <v>39</v>
      </c>
      <c r="C12" s="29">
        <v>21</v>
      </c>
      <c r="D12" s="29">
        <v>1479</v>
      </c>
      <c r="E12" s="29">
        <v>36</v>
      </c>
      <c r="F12" s="28">
        <f t="shared" si="0"/>
        <v>1536</v>
      </c>
      <c r="G12" s="30">
        <v>1749</v>
      </c>
      <c r="H12" s="101" t="s">
        <v>98</v>
      </c>
    </row>
    <row r="13" spans="1:8" s="10" customFormat="1" ht="54" customHeight="1">
      <c r="A13" s="38">
        <v>9115</v>
      </c>
      <c r="B13" s="42" t="s">
        <v>41</v>
      </c>
      <c r="C13" s="39">
        <v>43</v>
      </c>
      <c r="D13" s="39">
        <v>19710</v>
      </c>
      <c r="E13" s="39">
        <v>111</v>
      </c>
      <c r="F13" s="44">
        <f t="shared" si="0"/>
        <v>19864</v>
      </c>
      <c r="G13" s="41">
        <v>19918</v>
      </c>
      <c r="H13" s="98" t="s">
        <v>97</v>
      </c>
    </row>
    <row r="14" spans="1:8" s="10" customFormat="1" ht="52.5" customHeight="1" thickBot="1">
      <c r="A14" s="34">
        <v>9123</v>
      </c>
      <c r="B14" s="37" t="s">
        <v>46</v>
      </c>
      <c r="C14" s="35">
        <v>31</v>
      </c>
      <c r="D14" s="35">
        <v>379</v>
      </c>
      <c r="E14" s="35"/>
      <c r="F14" s="45">
        <f>SUM(C14:E14)</f>
        <v>410</v>
      </c>
      <c r="G14" s="36">
        <v>436</v>
      </c>
      <c r="H14" s="100" t="s">
        <v>96</v>
      </c>
    </row>
    <row r="15" spans="1:8" s="10" customFormat="1" ht="52.5" customHeight="1">
      <c r="A15" s="38">
        <v>9082</v>
      </c>
      <c r="B15" s="93" t="s">
        <v>79</v>
      </c>
      <c r="C15" s="39"/>
      <c r="D15" s="39"/>
      <c r="E15" s="39">
        <v>456</v>
      </c>
      <c r="F15" s="44">
        <f>SUM(C15:E15)</f>
        <v>456</v>
      </c>
      <c r="G15" s="41">
        <v>456</v>
      </c>
      <c r="H15" s="104" t="s">
        <v>101</v>
      </c>
    </row>
    <row r="16" spans="1:8" s="10" customFormat="1" ht="87.75" customHeight="1" thickBot="1">
      <c r="A16" s="34">
        <v>9122</v>
      </c>
      <c r="B16" s="99" t="s">
        <v>94</v>
      </c>
      <c r="C16" s="35">
        <v>26</v>
      </c>
      <c r="D16" s="35">
        <v>1925</v>
      </c>
      <c r="E16" s="35">
        <v>58</v>
      </c>
      <c r="F16" s="45">
        <f>SUM(C16:E16)</f>
        <v>2009</v>
      </c>
      <c r="G16" s="36">
        <v>2052</v>
      </c>
      <c r="H16" s="100" t="s">
        <v>95</v>
      </c>
    </row>
    <row r="17" spans="1:8" s="10" customFormat="1" ht="16.5" customHeight="1" thickBot="1">
      <c r="A17" s="88" t="s">
        <v>74</v>
      </c>
      <c r="B17" s="89"/>
      <c r="C17" s="90"/>
      <c r="D17" s="90"/>
      <c r="E17" s="90"/>
      <c r="F17" s="91"/>
      <c r="G17" s="90"/>
      <c r="H17" s="92"/>
    </row>
    <row r="18" spans="1:8" s="10" customFormat="1" ht="126" customHeight="1">
      <c r="A18" s="38">
        <v>9116</v>
      </c>
      <c r="B18" s="42" t="s">
        <v>43</v>
      </c>
      <c r="C18" s="39"/>
      <c r="D18" s="39">
        <v>10</v>
      </c>
      <c r="E18" s="39">
        <v>23</v>
      </c>
      <c r="F18" s="44">
        <f t="shared" si="0"/>
        <v>33</v>
      </c>
      <c r="G18" s="41">
        <v>33</v>
      </c>
      <c r="H18" s="74" t="s">
        <v>47</v>
      </c>
    </row>
    <row r="19" spans="1:8" s="10" customFormat="1" ht="85.5" customHeight="1">
      <c r="A19" s="38">
        <v>9119</v>
      </c>
      <c r="B19" s="42" t="s">
        <v>44</v>
      </c>
      <c r="C19" s="39"/>
      <c r="D19" s="39">
        <v>30</v>
      </c>
      <c r="E19" s="39">
        <v>44</v>
      </c>
      <c r="F19" s="44">
        <f t="shared" si="0"/>
        <v>74</v>
      </c>
      <c r="G19" s="41">
        <v>75</v>
      </c>
      <c r="H19" s="74" t="s">
        <v>66</v>
      </c>
    </row>
    <row r="20" spans="1:8" s="10" customFormat="1" ht="92.25" customHeight="1">
      <c r="A20" s="38">
        <v>9120</v>
      </c>
      <c r="B20" s="42" t="s">
        <v>45</v>
      </c>
      <c r="C20" s="39"/>
      <c r="D20" s="39">
        <v>20</v>
      </c>
      <c r="E20" s="39">
        <v>68</v>
      </c>
      <c r="F20" s="44">
        <f t="shared" si="0"/>
        <v>88</v>
      </c>
      <c r="G20" s="41">
        <v>88</v>
      </c>
      <c r="H20" s="74" t="s">
        <v>67</v>
      </c>
    </row>
    <row r="21" spans="1:8" s="10" customFormat="1" ht="36" customHeight="1">
      <c r="A21" s="38">
        <v>9001</v>
      </c>
      <c r="B21" s="42" t="s">
        <v>5</v>
      </c>
      <c r="C21" s="40">
        <v>48</v>
      </c>
      <c r="D21" s="39"/>
      <c r="E21" s="39">
        <v>188</v>
      </c>
      <c r="F21" s="44">
        <f>SUM(C21:E21)</f>
        <v>236</v>
      </c>
      <c r="G21" s="41">
        <v>244</v>
      </c>
      <c r="H21" s="104" t="s">
        <v>102</v>
      </c>
    </row>
    <row r="22" spans="1:8" s="10" customFormat="1" ht="36" customHeight="1">
      <c r="A22" s="26">
        <v>9006</v>
      </c>
      <c r="B22" s="31" t="s">
        <v>3</v>
      </c>
      <c r="C22" s="27">
        <v>866</v>
      </c>
      <c r="D22" s="27"/>
      <c r="E22" s="27">
        <v>234</v>
      </c>
      <c r="F22" s="28">
        <f>SUM(C22:E22)</f>
        <v>1100</v>
      </c>
      <c r="G22" s="28">
        <v>1355</v>
      </c>
      <c r="H22" s="105" t="s">
        <v>103</v>
      </c>
    </row>
    <row r="23" spans="1:8" s="10" customFormat="1" ht="33.75" customHeight="1">
      <c r="A23" s="26">
        <v>9098</v>
      </c>
      <c r="B23" s="31" t="s">
        <v>24</v>
      </c>
      <c r="C23" s="29"/>
      <c r="D23" s="29">
        <v>122</v>
      </c>
      <c r="E23" s="29" t="s">
        <v>21</v>
      </c>
      <c r="F23" s="28">
        <f>SUM(C23:E23)</f>
        <v>122</v>
      </c>
      <c r="G23" s="30">
        <v>123</v>
      </c>
      <c r="H23" s="33" t="s">
        <v>27</v>
      </c>
    </row>
    <row r="24" spans="1:8" s="10" customFormat="1" ht="67.5" customHeight="1">
      <c r="A24" s="26">
        <v>9102</v>
      </c>
      <c r="B24" s="31" t="s">
        <v>37</v>
      </c>
      <c r="C24" s="29">
        <v>935</v>
      </c>
      <c r="D24" s="29"/>
      <c r="E24" s="29"/>
      <c r="F24" s="28">
        <f>SUM(C24:E24)</f>
        <v>935</v>
      </c>
      <c r="G24" s="30">
        <v>2044</v>
      </c>
      <c r="H24" s="103" t="s">
        <v>104</v>
      </c>
    </row>
    <row r="25" spans="1:8" ht="22.5" customHeight="1">
      <c r="A25" s="1" t="s">
        <v>32</v>
      </c>
      <c r="B25" s="1"/>
      <c r="C25" s="1"/>
      <c r="D25" s="1"/>
      <c r="E25" s="1"/>
      <c r="F25" s="2">
        <f>SUM(F8:F24)</f>
        <v>50930</v>
      </c>
      <c r="G25" s="2">
        <f>SUM(G8:G24)</f>
        <v>53870</v>
      </c>
      <c r="H25" s="1"/>
    </row>
    <row r="26" ht="18">
      <c r="A26" s="18"/>
    </row>
    <row r="27" ht="18">
      <c r="A27" s="18" t="s">
        <v>15</v>
      </c>
    </row>
    <row r="28" ht="8.25" customHeight="1"/>
    <row r="29" spans="1:8" ht="16.5" thickBot="1">
      <c r="A29" s="13" t="s">
        <v>19</v>
      </c>
      <c r="B29" s="14"/>
      <c r="C29" s="14"/>
      <c r="D29" s="14"/>
      <c r="E29" s="14"/>
      <c r="F29" s="14"/>
      <c r="G29" s="14"/>
      <c r="H29" s="15" t="s">
        <v>13</v>
      </c>
    </row>
    <row r="30" spans="1:8" s="6" customFormat="1" ht="15" customHeight="1">
      <c r="A30" s="114" t="s">
        <v>0</v>
      </c>
      <c r="B30" s="117" t="s">
        <v>1</v>
      </c>
      <c r="C30" s="120" t="s">
        <v>72</v>
      </c>
      <c r="D30" s="120"/>
      <c r="E30" s="120"/>
      <c r="F30" s="120"/>
      <c r="G30" s="121" t="s">
        <v>35</v>
      </c>
      <c r="H30" s="124" t="s">
        <v>2</v>
      </c>
    </row>
    <row r="31" spans="1:8" s="6" customFormat="1" ht="15" customHeight="1">
      <c r="A31" s="115"/>
      <c r="B31" s="118"/>
      <c r="C31" s="16" t="s">
        <v>7</v>
      </c>
      <c r="D31" s="16" t="s">
        <v>8</v>
      </c>
      <c r="E31" s="16" t="s">
        <v>9</v>
      </c>
      <c r="F31" s="16" t="s">
        <v>10</v>
      </c>
      <c r="G31" s="122"/>
      <c r="H31" s="125"/>
    </row>
    <row r="32" spans="1:8" s="6" customFormat="1" ht="19.5" customHeight="1" thickBot="1">
      <c r="A32" s="116"/>
      <c r="B32" s="119"/>
      <c r="C32" s="17" t="s">
        <v>11</v>
      </c>
      <c r="D32" s="17" t="s">
        <v>12</v>
      </c>
      <c r="E32" s="17"/>
      <c r="F32" s="17"/>
      <c r="G32" s="123"/>
      <c r="H32" s="126"/>
    </row>
    <row r="33" spans="1:8" s="6" customFormat="1" ht="15" customHeight="1" thickBot="1">
      <c r="A33" s="47" t="s">
        <v>73</v>
      </c>
      <c r="B33" s="48"/>
      <c r="C33" s="54"/>
      <c r="D33" s="54"/>
      <c r="E33" s="54"/>
      <c r="F33" s="54"/>
      <c r="G33" s="54"/>
      <c r="H33" s="49"/>
    </row>
    <row r="34" spans="1:8" s="6" customFormat="1" ht="80.25" customHeight="1">
      <c r="A34" s="50">
        <v>9306</v>
      </c>
      <c r="B34" s="94" t="s">
        <v>81</v>
      </c>
      <c r="C34" s="52"/>
      <c r="D34" s="52">
        <v>4867</v>
      </c>
      <c r="E34" s="52">
        <v>238</v>
      </c>
      <c r="F34" s="29">
        <f>SUM(C34:E34)</f>
        <v>5105</v>
      </c>
      <c r="G34" s="53">
        <v>5200</v>
      </c>
      <c r="H34" s="76" t="s">
        <v>71</v>
      </c>
    </row>
    <row r="35" spans="1:8" s="6" customFormat="1" ht="100.5" customHeight="1">
      <c r="A35" s="38">
        <v>9352</v>
      </c>
      <c r="B35" s="93" t="s">
        <v>80</v>
      </c>
      <c r="C35" s="40"/>
      <c r="D35" s="40"/>
      <c r="E35" s="39">
        <v>2508</v>
      </c>
      <c r="F35" s="29">
        <f>SUM(C35:E35)</f>
        <v>2508</v>
      </c>
      <c r="G35" s="41">
        <v>2541</v>
      </c>
      <c r="H35" s="106" t="s">
        <v>111</v>
      </c>
    </row>
    <row r="36" spans="1:8" s="6" customFormat="1" ht="84.75" customHeight="1" thickBot="1">
      <c r="A36" s="38">
        <v>9353</v>
      </c>
      <c r="B36" s="93" t="s">
        <v>82</v>
      </c>
      <c r="C36" s="40">
        <v>141</v>
      </c>
      <c r="D36" s="40">
        <v>7775</v>
      </c>
      <c r="E36" s="39">
        <v>99</v>
      </c>
      <c r="F36" s="29">
        <f>SUM(C36:E36)</f>
        <v>8015</v>
      </c>
      <c r="G36" s="41">
        <v>8040</v>
      </c>
      <c r="H36" s="97" t="s">
        <v>92</v>
      </c>
    </row>
    <row r="37" spans="1:8" ht="12.75" customHeight="1" thickBot="1">
      <c r="A37" s="47" t="s">
        <v>74</v>
      </c>
      <c r="B37" s="48"/>
      <c r="C37" s="54"/>
      <c r="D37" s="54"/>
      <c r="E37" s="54"/>
      <c r="F37" s="54"/>
      <c r="G37" s="54"/>
      <c r="H37" s="49"/>
    </row>
    <row r="38" spans="1:8" ht="29.25" customHeight="1">
      <c r="A38" s="26">
        <v>9201</v>
      </c>
      <c r="B38" s="31" t="s">
        <v>25</v>
      </c>
      <c r="C38" s="29">
        <v>2468</v>
      </c>
      <c r="D38" s="29">
        <v>0</v>
      </c>
      <c r="E38" s="29">
        <v>1472</v>
      </c>
      <c r="F38" s="29">
        <f>SUM(C38:E38)</f>
        <v>3940</v>
      </c>
      <c r="G38" s="28">
        <v>3988</v>
      </c>
      <c r="H38" s="103" t="s">
        <v>105</v>
      </c>
    </row>
    <row r="39" spans="1:8" ht="27.75" customHeight="1">
      <c r="A39" s="50">
        <v>9338</v>
      </c>
      <c r="B39" s="51" t="s">
        <v>48</v>
      </c>
      <c r="C39" s="52"/>
      <c r="D39" s="52">
        <v>2520</v>
      </c>
      <c r="E39" s="52"/>
      <c r="F39" s="29">
        <f>SUM(C39:E39)</f>
        <v>2520</v>
      </c>
      <c r="G39" s="53">
        <v>2521</v>
      </c>
      <c r="H39" s="55" t="s">
        <v>49</v>
      </c>
    </row>
    <row r="40" spans="1:8" ht="28.5" customHeight="1" thickBot="1">
      <c r="A40" s="50">
        <v>9368</v>
      </c>
      <c r="B40" s="94" t="s">
        <v>84</v>
      </c>
      <c r="C40" s="52"/>
      <c r="D40" s="52">
        <v>82</v>
      </c>
      <c r="E40" s="52"/>
      <c r="F40" s="29">
        <f>SUM(C40:E40)</f>
        <v>82</v>
      </c>
      <c r="G40" s="53">
        <v>83</v>
      </c>
      <c r="H40" s="111" t="s">
        <v>110</v>
      </c>
    </row>
    <row r="41" spans="1:8" ht="12.75" customHeight="1" thickBot="1">
      <c r="A41" s="47" t="s">
        <v>83</v>
      </c>
      <c r="B41" s="48"/>
      <c r="C41" s="54"/>
      <c r="D41" s="54"/>
      <c r="E41" s="54"/>
      <c r="F41" s="54"/>
      <c r="G41" s="54"/>
      <c r="H41" s="49"/>
    </row>
    <row r="42" spans="1:8" ht="93.75" customHeight="1">
      <c r="A42" s="26">
        <v>9365</v>
      </c>
      <c r="B42" s="31" t="s">
        <v>50</v>
      </c>
      <c r="C42" s="29"/>
      <c r="D42" s="29"/>
      <c r="E42" s="29"/>
      <c r="F42" s="29">
        <f>SUM(C42:E42)</f>
        <v>0</v>
      </c>
      <c r="G42" s="28">
        <v>200</v>
      </c>
      <c r="H42" s="33" t="s">
        <v>51</v>
      </c>
    </row>
    <row r="43" spans="1:8" ht="19.5" customHeight="1">
      <c r="A43" s="1" t="s">
        <v>17</v>
      </c>
      <c r="B43" s="1"/>
      <c r="C43" s="1"/>
      <c r="D43" s="1"/>
      <c r="E43" s="1"/>
      <c r="F43" s="2">
        <f>SUM(F34:F42)</f>
        <v>22170</v>
      </c>
      <c r="G43" s="2">
        <f>SUM(G34:G42)</f>
        <v>22573</v>
      </c>
      <c r="H43" s="1"/>
    </row>
    <row r="44" ht="22.5" customHeight="1">
      <c r="A44" s="18" t="s">
        <v>15</v>
      </c>
    </row>
    <row r="45" spans="1:8" ht="9.75" customHeight="1">
      <c r="A45" s="1"/>
      <c r="B45" s="1"/>
      <c r="C45" s="1"/>
      <c r="D45" s="1"/>
      <c r="E45" s="1"/>
      <c r="F45" s="2"/>
      <c r="G45" s="2"/>
      <c r="H45" s="1"/>
    </row>
    <row r="46" spans="1:8" ht="16.5" thickBot="1">
      <c r="A46" s="3" t="s">
        <v>16</v>
      </c>
      <c r="B46" s="4"/>
      <c r="C46" s="4"/>
      <c r="D46" s="4"/>
      <c r="E46" s="4"/>
      <c r="F46" s="4"/>
      <c r="G46" s="5"/>
      <c r="H46" s="15" t="s">
        <v>13</v>
      </c>
    </row>
    <row r="47" spans="1:8" ht="15" customHeight="1">
      <c r="A47" s="114" t="s">
        <v>0</v>
      </c>
      <c r="B47" s="117" t="s">
        <v>1</v>
      </c>
      <c r="C47" s="120" t="s">
        <v>72</v>
      </c>
      <c r="D47" s="120"/>
      <c r="E47" s="120"/>
      <c r="F47" s="120"/>
      <c r="G47" s="121" t="s">
        <v>35</v>
      </c>
      <c r="H47" s="124" t="s">
        <v>2</v>
      </c>
    </row>
    <row r="48" spans="1:8" ht="15" customHeight="1">
      <c r="A48" s="115"/>
      <c r="B48" s="118"/>
      <c r="C48" s="16" t="s">
        <v>7</v>
      </c>
      <c r="D48" s="16" t="s">
        <v>8</v>
      </c>
      <c r="E48" s="16" t="s">
        <v>9</v>
      </c>
      <c r="F48" s="16" t="s">
        <v>10</v>
      </c>
      <c r="G48" s="122"/>
      <c r="H48" s="125"/>
    </row>
    <row r="49" spans="1:8" ht="15.75" customHeight="1" thickBot="1">
      <c r="A49" s="116"/>
      <c r="B49" s="119"/>
      <c r="C49" s="17" t="s">
        <v>11</v>
      </c>
      <c r="D49" s="17" t="s">
        <v>12</v>
      </c>
      <c r="E49" s="17"/>
      <c r="F49" s="17"/>
      <c r="G49" s="123"/>
      <c r="H49" s="126"/>
    </row>
    <row r="50" spans="1:8" ht="15.75" customHeight="1" thickBot="1">
      <c r="A50" s="77" t="s">
        <v>73</v>
      </c>
      <c r="B50" s="78"/>
      <c r="C50" s="19"/>
      <c r="D50" s="19"/>
      <c r="E50" s="19"/>
      <c r="F50" s="19"/>
      <c r="G50" s="19"/>
      <c r="H50" s="22"/>
    </row>
    <row r="51" spans="1:8" ht="55.5" customHeight="1">
      <c r="A51" s="23">
        <v>9501</v>
      </c>
      <c r="B51" s="79" t="s">
        <v>56</v>
      </c>
      <c r="C51" s="24"/>
      <c r="D51" s="24">
        <v>368</v>
      </c>
      <c r="E51" s="24">
        <v>2</v>
      </c>
      <c r="F51" s="24">
        <f aca="true" t="shared" si="1" ref="F51:F56">SUM(C51:E51)</f>
        <v>370</v>
      </c>
      <c r="G51" s="25">
        <v>420</v>
      </c>
      <c r="H51" s="107" t="s">
        <v>68</v>
      </c>
    </row>
    <row r="52" spans="1:8" ht="57" customHeight="1">
      <c r="A52" s="38">
        <v>9502</v>
      </c>
      <c r="B52" s="95" t="s">
        <v>57</v>
      </c>
      <c r="C52" s="40"/>
      <c r="D52" s="40">
        <v>653</v>
      </c>
      <c r="E52" s="40">
        <v>3</v>
      </c>
      <c r="F52" s="27">
        <f t="shared" si="1"/>
        <v>656</v>
      </c>
      <c r="G52" s="44">
        <v>731</v>
      </c>
      <c r="H52" s="74" t="s">
        <v>69</v>
      </c>
    </row>
    <row r="53" spans="1:8" ht="57" customHeight="1">
      <c r="A53" s="26">
        <v>9494</v>
      </c>
      <c r="B53" s="67" t="s">
        <v>53</v>
      </c>
      <c r="C53" s="27"/>
      <c r="D53" s="27">
        <v>8875</v>
      </c>
      <c r="E53" s="27">
        <v>75</v>
      </c>
      <c r="F53" s="27">
        <f t="shared" si="1"/>
        <v>8950</v>
      </c>
      <c r="G53" s="28">
        <v>8950</v>
      </c>
      <c r="H53" s="112" t="s">
        <v>112</v>
      </c>
    </row>
    <row r="54" spans="1:8" ht="57" customHeight="1">
      <c r="A54" s="26">
        <v>9505</v>
      </c>
      <c r="B54" s="67" t="s">
        <v>59</v>
      </c>
      <c r="C54" s="27">
        <v>23</v>
      </c>
      <c r="D54" s="27">
        <v>5907</v>
      </c>
      <c r="E54" s="27">
        <v>109</v>
      </c>
      <c r="F54" s="27">
        <f t="shared" si="1"/>
        <v>6039</v>
      </c>
      <c r="G54" s="28">
        <v>6616</v>
      </c>
      <c r="H54" s="87" t="s">
        <v>87</v>
      </c>
    </row>
    <row r="55" spans="1:8" ht="57" customHeight="1">
      <c r="A55" s="56">
        <v>9497</v>
      </c>
      <c r="B55" s="68" t="s">
        <v>54</v>
      </c>
      <c r="C55" s="63"/>
      <c r="D55" s="63">
        <v>1205</v>
      </c>
      <c r="E55" s="63">
        <v>30</v>
      </c>
      <c r="F55" s="62">
        <f t="shared" si="1"/>
        <v>1235</v>
      </c>
      <c r="G55" s="57">
        <v>1280</v>
      </c>
      <c r="H55" s="108" t="s">
        <v>106</v>
      </c>
    </row>
    <row r="56" spans="1:8" ht="57" customHeight="1" thickBot="1">
      <c r="A56" s="38">
        <v>9491</v>
      </c>
      <c r="B56" s="95" t="s">
        <v>52</v>
      </c>
      <c r="C56" s="40">
        <v>196</v>
      </c>
      <c r="D56" s="40">
        <v>1115</v>
      </c>
      <c r="E56" s="40"/>
      <c r="F56" s="27">
        <f t="shared" si="1"/>
        <v>1311</v>
      </c>
      <c r="G56" s="44">
        <v>1338</v>
      </c>
      <c r="H56" s="75" t="s">
        <v>86</v>
      </c>
    </row>
    <row r="57" spans="1:8" ht="15" customHeight="1" thickBot="1">
      <c r="A57" s="47" t="s">
        <v>74</v>
      </c>
      <c r="B57" s="48"/>
      <c r="C57" s="19"/>
      <c r="D57" s="19"/>
      <c r="E57" s="19"/>
      <c r="F57" s="19"/>
      <c r="G57" s="19"/>
      <c r="H57" s="22"/>
    </row>
    <row r="58" spans="1:8" ht="32.25" customHeight="1">
      <c r="A58" s="23">
        <v>9466</v>
      </c>
      <c r="B58" s="46" t="s">
        <v>22</v>
      </c>
      <c r="C58" s="24"/>
      <c r="D58" s="24"/>
      <c r="E58" s="24">
        <v>119</v>
      </c>
      <c r="F58" s="24">
        <f aca="true" t="shared" si="2" ref="F58:F64">SUM(C58:E58)</f>
        <v>119</v>
      </c>
      <c r="G58" s="25">
        <v>165</v>
      </c>
      <c r="H58" s="59" t="s">
        <v>28</v>
      </c>
    </row>
    <row r="59" spans="1:8" ht="63.75">
      <c r="A59" s="38">
        <v>9500</v>
      </c>
      <c r="B59" s="42" t="s">
        <v>33</v>
      </c>
      <c r="C59" s="40"/>
      <c r="D59" s="40"/>
      <c r="E59" s="40">
        <v>112</v>
      </c>
      <c r="F59" s="60">
        <f t="shared" si="2"/>
        <v>112</v>
      </c>
      <c r="G59" s="41">
        <v>113</v>
      </c>
      <c r="H59" s="104" t="s">
        <v>107</v>
      </c>
    </row>
    <row r="60" spans="1:8" ht="51">
      <c r="A60" s="26">
        <v>9476</v>
      </c>
      <c r="B60" s="86" t="s">
        <v>88</v>
      </c>
      <c r="C60" s="29"/>
      <c r="D60" s="29"/>
      <c r="E60" s="29">
        <v>16</v>
      </c>
      <c r="F60" s="28">
        <f>SUM(C60:E60)</f>
        <v>16</v>
      </c>
      <c r="G60" s="30">
        <v>16</v>
      </c>
      <c r="H60" s="33" t="s">
        <v>65</v>
      </c>
    </row>
    <row r="61" spans="1:8" ht="51">
      <c r="A61" s="26">
        <v>9499</v>
      </c>
      <c r="B61" s="69" t="s">
        <v>55</v>
      </c>
      <c r="C61" s="27"/>
      <c r="D61" s="27">
        <v>680</v>
      </c>
      <c r="E61" s="27">
        <v>41</v>
      </c>
      <c r="F61" s="27">
        <f>SUM(C61:E61)</f>
        <v>721</v>
      </c>
      <c r="G61" s="28">
        <v>798</v>
      </c>
      <c r="H61" s="33" t="s">
        <v>61</v>
      </c>
    </row>
    <row r="62" spans="1:8" ht="140.25">
      <c r="A62" s="26">
        <v>9474</v>
      </c>
      <c r="B62" s="31" t="s">
        <v>26</v>
      </c>
      <c r="C62" s="27"/>
      <c r="D62" s="27">
        <v>4500</v>
      </c>
      <c r="E62" s="27">
        <v>113</v>
      </c>
      <c r="F62" s="27">
        <f>SUM(C62:E62)</f>
        <v>4613</v>
      </c>
      <c r="G62" s="28">
        <v>5884</v>
      </c>
      <c r="H62" s="112" t="s">
        <v>113</v>
      </c>
    </row>
    <row r="63" spans="1:8" ht="25.5" customHeight="1">
      <c r="A63" s="26">
        <v>9402</v>
      </c>
      <c r="B63" s="61" t="s">
        <v>6</v>
      </c>
      <c r="C63" s="27">
        <v>800</v>
      </c>
      <c r="D63" s="27"/>
      <c r="E63" s="27">
        <v>486</v>
      </c>
      <c r="F63" s="27">
        <f t="shared" si="2"/>
        <v>1286</v>
      </c>
      <c r="G63" s="28">
        <v>1530</v>
      </c>
      <c r="H63" s="109" t="s">
        <v>108</v>
      </c>
    </row>
    <row r="64" spans="1:8" s="10" customFormat="1" ht="33.75" customHeight="1" thickBot="1">
      <c r="A64" s="56">
        <v>9477</v>
      </c>
      <c r="B64" s="66" t="s">
        <v>24</v>
      </c>
      <c r="C64" s="63"/>
      <c r="D64" s="63">
        <v>587</v>
      </c>
      <c r="E64" s="64"/>
      <c r="F64" s="40">
        <f t="shared" si="2"/>
        <v>587</v>
      </c>
      <c r="G64" s="58">
        <v>815</v>
      </c>
      <c r="H64" s="65" t="s">
        <v>27</v>
      </c>
    </row>
    <row r="65" spans="1:8" s="10" customFormat="1" ht="15" customHeight="1" thickBot="1">
      <c r="A65" s="47" t="s">
        <v>83</v>
      </c>
      <c r="B65" s="48"/>
      <c r="C65" s="54"/>
      <c r="D65" s="54"/>
      <c r="E65" s="54"/>
      <c r="F65" s="54"/>
      <c r="G65" s="54"/>
      <c r="H65" s="49"/>
    </row>
    <row r="66" spans="1:8" s="10" customFormat="1" ht="99.75" customHeight="1">
      <c r="A66" s="38">
        <v>9507</v>
      </c>
      <c r="B66" s="67" t="s">
        <v>58</v>
      </c>
      <c r="C66" s="40"/>
      <c r="D66" s="40"/>
      <c r="E66" s="40"/>
      <c r="F66" s="27">
        <f>SUM(C66:E66)</f>
        <v>0</v>
      </c>
      <c r="G66" s="44">
        <v>100</v>
      </c>
      <c r="H66" s="43" t="s">
        <v>60</v>
      </c>
    </row>
    <row r="67" spans="1:8" s="10" customFormat="1" ht="33.75" customHeight="1">
      <c r="A67" s="26">
        <v>9467</v>
      </c>
      <c r="B67" s="31" t="s">
        <v>23</v>
      </c>
      <c r="C67" s="27"/>
      <c r="D67" s="27"/>
      <c r="E67" s="27"/>
      <c r="F67" s="27">
        <v>0</v>
      </c>
      <c r="G67" s="28">
        <v>335</v>
      </c>
      <c r="H67" s="33" t="s">
        <v>29</v>
      </c>
    </row>
    <row r="68" spans="1:8" ht="16.5" customHeight="1">
      <c r="A68" s="1" t="s">
        <v>18</v>
      </c>
      <c r="B68" s="1"/>
      <c r="C68" s="1"/>
      <c r="D68" s="1"/>
      <c r="E68" s="1"/>
      <c r="F68" s="2">
        <f>SUM(F51:F67)</f>
        <v>26015</v>
      </c>
      <c r="G68" s="2">
        <f>SUM(G51:G67)</f>
        <v>29091</v>
      </c>
      <c r="H68" s="1"/>
    </row>
    <row r="69" spans="1:8" ht="16.5" customHeight="1">
      <c r="A69" s="1"/>
      <c r="B69" s="1"/>
      <c r="C69" s="1"/>
      <c r="D69" s="1"/>
      <c r="E69" s="1"/>
      <c r="F69" s="2"/>
      <c r="G69" s="2"/>
      <c r="H69" s="1"/>
    </row>
    <row r="70" spans="1:8" ht="16.5" customHeight="1">
      <c r="A70" s="1"/>
      <c r="B70" s="1"/>
      <c r="C70" s="1"/>
      <c r="D70" s="1"/>
      <c r="E70" s="1"/>
      <c r="F70" s="2"/>
      <c r="G70" s="2"/>
      <c r="H70" s="1"/>
    </row>
    <row r="71" spans="1:8" ht="16.5" customHeight="1">
      <c r="A71" s="1"/>
      <c r="B71" s="1"/>
      <c r="C71" s="1"/>
      <c r="D71" s="1"/>
      <c r="E71" s="1"/>
      <c r="F71" s="2"/>
      <c r="G71" s="2"/>
      <c r="H71" s="1"/>
    </row>
    <row r="72" spans="1:8" ht="16.5" customHeight="1">
      <c r="A72" s="1"/>
      <c r="B72" s="1"/>
      <c r="C72" s="1"/>
      <c r="D72" s="1"/>
      <c r="E72" s="1"/>
      <c r="F72" s="2"/>
      <c r="G72" s="2"/>
      <c r="H72" s="1"/>
    </row>
    <row r="73" spans="1:8" ht="16.5" customHeight="1">
      <c r="A73" s="1"/>
      <c r="B73" s="1"/>
      <c r="C73" s="1"/>
      <c r="D73" s="1"/>
      <c r="E73" s="1"/>
      <c r="F73" s="2"/>
      <c r="G73" s="2"/>
      <c r="H73" s="1"/>
    </row>
    <row r="74" spans="1:8" ht="16.5" customHeight="1">
      <c r="A74" s="1"/>
      <c r="B74" s="1"/>
      <c r="C74" s="1"/>
      <c r="D74" s="1"/>
      <c r="E74" s="1"/>
      <c r="F74" s="2"/>
      <c r="G74" s="2"/>
      <c r="H74" s="1"/>
    </row>
    <row r="75" spans="1:8" ht="16.5" customHeight="1">
      <c r="A75" s="1"/>
      <c r="B75" s="1"/>
      <c r="C75" s="1"/>
      <c r="D75" s="1"/>
      <c r="E75" s="1"/>
      <c r="F75" s="2"/>
      <c r="G75" s="2"/>
      <c r="H75" s="1"/>
    </row>
    <row r="76" spans="1:8" ht="16.5" customHeight="1">
      <c r="A76" s="1"/>
      <c r="B76" s="1"/>
      <c r="C76" s="1"/>
      <c r="D76" s="1"/>
      <c r="E76" s="1"/>
      <c r="F76" s="2"/>
      <c r="G76" s="2"/>
      <c r="H76" s="1"/>
    </row>
    <row r="77" spans="1:8" ht="16.5" customHeight="1">
      <c r="A77" s="1"/>
      <c r="B77" s="1"/>
      <c r="C77" s="1"/>
      <c r="D77" s="1"/>
      <c r="E77" s="1"/>
      <c r="F77" s="2"/>
      <c r="G77" s="2"/>
      <c r="H77" s="1"/>
    </row>
    <row r="78" spans="1:8" ht="16.5" customHeight="1">
      <c r="A78" s="1"/>
      <c r="B78" s="1"/>
      <c r="C78" s="1"/>
      <c r="D78" s="1"/>
      <c r="E78" s="1"/>
      <c r="F78" s="2"/>
      <c r="G78" s="2"/>
      <c r="H78" s="1"/>
    </row>
    <row r="79" spans="1:8" ht="16.5" customHeight="1">
      <c r="A79" s="1"/>
      <c r="B79" s="1"/>
      <c r="C79" s="1"/>
      <c r="D79" s="1"/>
      <c r="E79" s="1"/>
      <c r="F79" s="2"/>
      <c r="G79" s="2"/>
      <c r="H79" s="1"/>
    </row>
    <row r="80" spans="1:8" ht="16.5" customHeight="1">
      <c r="A80" s="1"/>
      <c r="B80" s="1"/>
      <c r="C80" s="1"/>
      <c r="D80" s="1"/>
      <c r="E80" s="1"/>
      <c r="F80" s="2"/>
      <c r="G80" s="2"/>
      <c r="H80" s="1"/>
    </row>
    <row r="81" spans="1:8" ht="16.5" customHeight="1">
      <c r="A81" s="1"/>
      <c r="B81" s="1"/>
      <c r="C81" s="1"/>
      <c r="D81" s="1"/>
      <c r="E81" s="1"/>
      <c r="F81" s="2"/>
      <c r="G81" s="2"/>
      <c r="H81" s="1"/>
    </row>
    <row r="82" spans="1:8" ht="16.5" customHeight="1">
      <c r="A82" s="1"/>
      <c r="B82" s="1"/>
      <c r="C82" s="1"/>
      <c r="D82" s="1"/>
      <c r="E82" s="1"/>
      <c r="F82" s="2"/>
      <c r="G82" s="2"/>
      <c r="H82" s="1"/>
    </row>
    <row r="83" spans="1:8" ht="15.75" customHeight="1">
      <c r="A83" s="1"/>
      <c r="B83" s="1"/>
      <c r="C83" s="1"/>
      <c r="D83" s="1"/>
      <c r="E83" s="1"/>
      <c r="F83" s="2"/>
      <c r="G83" s="2"/>
      <c r="H83" s="1"/>
    </row>
    <row r="84" spans="1:8" ht="16.5" customHeight="1">
      <c r="A84" s="18" t="s">
        <v>15</v>
      </c>
      <c r="B84" s="1"/>
      <c r="C84" s="1"/>
      <c r="D84" s="1"/>
      <c r="E84" s="1"/>
      <c r="F84" s="2"/>
      <c r="G84" s="2"/>
      <c r="H84" s="1"/>
    </row>
    <row r="85" spans="1:8" ht="10.5" customHeight="1">
      <c r="A85" s="18"/>
      <c r="B85" s="1"/>
      <c r="C85" s="1"/>
      <c r="D85" s="1"/>
      <c r="E85" s="1"/>
      <c r="F85" s="2"/>
      <c r="G85" s="2"/>
      <c r="H85" s="1"/>
    </row>
    <row r="86" spans="1:8" ht="16.5" thickBot="1">
      <c r="A86" s="3" t="s">
        <v>30</v>
      </c>
      <c r="B86" s="4"/>
      <c r="C86" s="4"/>
      <c r="D86" s="4"/>
      <c r="E86" s="4"/>
      <c r="F86" s="4"/>
      <c r="G86" s="5"/>
      <c r="H86" s="15" t="s">
        <v>13</v>
      </c>
    </row>
    <row r="87" spans="1:8" ht="15" customHeight="1">
      <c r="A87" s="114" t="s">
        <v>0</v>
      </c>
      <c r="B87" s="117" t="s">
        <v>1</v>
      </c>
      <c r="C87" s="120" t="s">
        <v>72</v>
      </c>
      <c r="D87" s="120"/>
      <c r="E87" s="120"/>
      <c r="F87" s="120"/>
      <c r="G87" s="121" t="s">
        <v>35</v>
      </c>
      <c r="H87" s="124" t="s">
        <v>2</v>
      </c>
    </row>
    <row r="88" spans="1:8" ht="15" customHeight="1">
      <c r="A88" s="115"/>
      <c r="B88" s="118"/>
      <c r="C88" s="16" t="s">
        <v>7</v>
      </c>
      <c r="D88" s="16" t="s">
        <v>8</v>
      </c>
      <c r="E88" s="16" t="s">
        <v>9</v>
      </c>
      <c r="F88" s="16" t="s">
        <v>10</v>
      </c>
      <c r="G88" s="122"/>
      <c r="H88" s="125"/>
    </row>
    <row r="89" spans="1:8" ht="21.75" customHeight="1" thickBot="1">
      <c r="A89" s="116"/>
      <c r="B89" s="119"/>
      <c r="C89" s="17" t="s">
        <v>11</v>
      </c>
      <c r="D89" s="17" t="s">
        <v>12</v>
      </c>
      <c r="E89" s="17"/>
      <c r="F89" s="17"/>
      <c r="G89" s="123"/>
      <c r="H89" s="126"/>
    </row>
    <row r="90" spans="1:8" s="6" customFormat="1" ht="19.5" customHeight="1" thickBot="1">
      <c r="A90" s="20" t="s">
        <v>73</v>
      </c>
      <c r="B90" s="11"/>
      <c r="C90" s="12"/>
      <c r="D90" s="12"/>
      <c r="E90" s="12"/>
      <c r="F90" s="12"/>
      <c r="G90" s="12"/>
      <c r="H90" s="21"/>
    </row>
    <row r="91" spans="1:8" s="10" customFormat="1" ht="59.25" customHeight="1">
      <c r="A91" s="23">
        <v>9903</v>
      </c>
      <c r="B91" s="71" t="s">
        <v>62</v>
      </c>
      <c r="C91" s="70"/>
      <c r="D91" s="70"/>
      <c r="E91" s="70">
        <v>82</v>
      </c>
      <c r="F91" s="70">
        <f aca="true" t="shared" si="3" ref="F91:F96">SUM(C91:E91)</f>
        <v>82</v>
      </c>
      <c r="G91" s="25">
        <v>82</v>
      </c>
      <c r="H91" s="110" t="s">
        <v>109</v>
      </c>
    </row>
    <row r="92" spans="1:8" s="10" customFormat="1" ht="70.5" customHeight="1">
      <c r="A92" s="38">
        <v>9908</v>
      </c>
      <c r="B92" s="72" t="s">
        <v>34</v>
      </c>
      <c r="C92" s="73"/>
      <c r="D92" s="73"/>
      <c r="E92" s="73">
        <v>692</v>
      </c>
      <c r="F92" s="73">
        <f t="shared" si="3"/>
        <v>692</v>
      </c>
      <c r="G92" s="44">
        <v>693</v>
      </c>
      <c r="H92" s="81" t="s">
        <v>76</v>
      </c>
    </row>
    <row r="93" spans="1:8" s="10" customFormat="1" ht="51" customHeight="1">
      <c r="A93" s="38">
        <v>9125</v>
      </c>
      <c r="B93" s="80" t="s">
        <v>75</v>
      </c>
      <c r="C93" s="73"/>
      <c r="D93" s="73"/>
      <c r="E93" s="73">
        <v>112</v>
      </c>
      <c r="F93" s="73">
        <f t="shared" si="3"/>
        <v>112</v>
      </c>
      <c r="G93" s="44">
        <v>121</v>
      </c>
      <c r="H93" s="102" t="s">
        <v>100</v>
      </c>
    </row>
    <row r="94" spans="1:8" s="10" customFormat="1" ht="49.5" customHeight="1">
      <c r="A94" s="38">
        <v>9919</v>
      </c>
      <c r="B94" s="80" t="s">
        <v>77</v>
      </c>
      <c r="C94" s="73"/>
      <c r="D94" s="73"/>
      <c r="E94" s="73">
        <v>140</v>
      </c>
      <c r="F94" s="73">
        <f t="shared" si="3"/>
        <v>140</v>
      </c>
      <c r="G94" s="44">
        <v>140</v>
      </c>
      <c r="H94" s="96" t="s">
        <v>91</v>
      </c>
    </row>
    <row r="95" spans="1:8" s="10" customFormat="1" ht="70.5" customHeight="1">
      <c r="A95" s="38">
        <v>9913</v>
      </c>
      <c r="B95" s="80" t="s">
        <v>89</v>
      </c>
      <c r="C95" s="73"/>
      <c r="D95" s="73"/>
      <c r="E95" s="73">
        <v>155</v>
      </c>
      <c r="F95" s="73">
        <f t="shared" si="3"/>
        <v>155</v>
      </c>
      <c r="G95" s="44">
        <v>175</v>
      </c>
      <c r="H95" s="96" t="s">
        <v>90</v>
      </c>
    </row>
    <row r="96" spans="1:8" s="10" customFormat="1" ht="48" customHeight="1">
      <c r="A96" s="26">
        <v>9916</v>
      </c>
      <c r="B96" s="82" t="s">
        <v>63</v>
      </c>
      <c r="C96" s="83"/>
      <c r="D96" s="83"/>
      <c r="E96" s="83"/>
      <c r="F96" s="83">
        <f t="shared" si="3"/>
        <v>0</v>
      </c>
      <c r="G96" s="28">
        <v>3</v>
      </c>
      <c r="H96" s="84" t="s">
        <v>70</v>
      </c>
    </row>
    <row r="97" spans="1:8" ht="16.5" customHeight="1">
      <c r="A97" s="1" t="s">
        <v>31</v>
      </c>
      <c r="B97" s="1"/>
      <c r="C97" s="1"/>
      <c r="D97" s="1"/>
      <c r="E97" s="1"/>
      <c r="F97" s="2">
        <f>SUM(F91:F96)</f>
        <v>1181</v>
      </c>
      <c r="G97" s="2">
        <f>SUM(G91:G96)</f>
        <v>1214</v>
      </c>
      <c r="H97" s="1"/>
    </row>
    <row r="98" spans="1:8" ht="22.5" customHeight="1">
      <c r="A98" s="1" t="s">
        <v>64</v>
      </c>
      <c r="B98" s="1"/>
      <c r="C98" s="1"/>
      <c r="D98" s="1"/>
      <c r="E98" s="1"/>
      <c r="F98" s="2"/>
      <c r="G98" s="2">
        <v>0</v>
      </c>
      <c r="H98" s="1"/>
    </row>
    <row r="99" spans="1:8" ht="16.5" customHeight="1">
      <c r="A99" s="1" t="s">
        <v>14</v>
      </c>
      <c r="B99" s="1"/>
      <c r="C99" s="1"/>
      <c r="D99" s="1"/>
      <c r="E99" s="1"/>
      <c r="F99" s="2">
        <v>4535</v>
      </c>
      <c r="G99" s="2">
        <v>4851</v>
      </c>
      <c r="H99" s="1"/>
    </row>
    <row r="100" spans="1:8" ht="16.5" customHeight="1">
      <c r="A100" s="1" t="s">
        <v>85</v>
      </c>
      <c r="B100" s="1"/>
      <c r="C100" s="1"/>
      <c r="D100" s="1"/>
      <c r="E100" s="1"/>
      <c r="F100" s="2">
        <v>150</v>
      </c>
      <c r="G100" s="2">
        <v>150</v>
      </c>
      <c r="H100" s="1"/>
    </row>
    <row r="101" spans="1:8" ht="12" customHeight="1">
      <c r="A101" s="1"/>
      <c r="B101" s="1"/>
      <c r="C101" s="1"/>
      <c r="D101" s="1"/>
      <c r="E101" s="1"/>
      <c r="F101" s="2"/>
      <c r="G101" s="2"/>
      <c r="H101" s="1"/>
    </row>
    <row r="102" spans="1:8" ht="15.75">
      <c r="A102" s="7" t="s">
        <v>4</v>
      </c>
      <c r="B102" s="8"/>
      <c r="C102" s="8"/>
      <c r="D102" s="8"/>
      <c r="E102" s="8"/>
      <c r="F102" s="9">
        <f>F68+F43+F25+F99+F98+F97+F100</f>
        <v>104981</v>
      </c>
      <c r="G102" s="9">
        <f>G68+G43+G25+G99+G98+G97+G100</f>
        <v>111749</v>
      </c>
      <c r="H102" s="7"/>
    </row>
  </sheetData>
  <sheetProtection/>
  <mergeCells count="20">
    <mergeCell ref="H4:H6"/>
    <mergeCell ref="C4:F4"/>
    <mergeCell ref="A4:A6"/>
    <mergeCell ref="B4:B6"/>
    <mergeCell ref="G4:G6"/>
    <mergeCell ref="A30:A32"/>
    <mergeCell ref="B30:B32"/>
    <mergeCell ref="H30:H32"/>
    <mergeCell ref="G30:G32"/>
    <mergeCell ref="C30:F30"/>
    <mergeCell ref="A87:A89"/>
    <mergeCell ref="B87:B89"/>
    <mergeCell ref="C87:F87"/>
    <mergeCell ref="G87:G89"/>
    <mergeCell ref="H87:H89"/>
    <mergeCell ref="A47:A49"/>
    <mergeCell ref="B47:B49"/>
    <mergeCell ref="G47:G49"/>
    <mergeCell ref="H47:H49"/>
    <mergeCell ref="C47:F47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85" r:id="rId1"/>
  <rowBreaks count="2" manualBreakCount="2">
    <brk id="25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Palarčíková Věra</cp:lastModifiedBy>
  <cp:lastPrinted>2020-04-02T04:45:08Z</cp:lastPrinted>
  <dcterms:created xsi:type="dcterms:W3CDTF">1997-01-24T11:07:25Z</dcterms:created>
  <dcterms:modified xsi:type="dcterms:W3CDTF">2020-05-25T05:01:41Z</dcterms:modified>
  <cp:category/>
  <cp:version/>
  <cp:contentType/>
  <cp:contentStatus/>
</cp:coreProperties>
</file>