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5" windowWidth="14550" windowHeight="12060" activeTab="0"/>
  </bookViews>
  <sheets>
    <sheet name="investice" sheetId="1" r:id="rId1"/>
  </sheets>
  <definedNames>
    <definedName name="_xlnm.Print_Area" localSheetId="0">'investice'!$A$1:$W$170</definedName>
  </definedNames>
  <calcPr fullCalcOnLoad="1"/>
</workbook>
</file>

<file path=xl/sharedStrings.xml><?xml version="1.0" encoding="utf-8"?>
<sst xmlns="http://schemas.openxmlformats.org/spreadsheetml/2006/main" count="251" uniqueCount="128">
  <si>
    <t>Číslo akce</t>
  </si>
  <si>
    <t>Název akce</t>
  </si>
  <si>
    <t>Poznámka</t>
  </si>
  <si>
    <t>Projektová dokumentace ZŠ</t>
  </si>
  <si>
    <t>Kapitálové výdaje celkem</t>
  </si>
  <si>
    <t>Projektová dokumentace MŠ</t>
  </si>
  <si>
    <t>Projektová dokumentace</t>
  </si>
  <si>
    <t xml:space="preserve">Projektová </t>
  </si>
  <si>
    <t>Stavební</t>
  </si>
  <si>
    <t>Ostatní</t>
  </si>
  <si>
    <t>Celkem</t>
  </si>
  <si>
    <t>dokumen.</t>
  </si>
  <si>
    <t>práce</t>
  </si>
  <si>
    <t>Jedná se o projektové dokumentace k plánovaným akcím pod čarou plánu investic.</t>
  </si>
  <si>
    <t>Celkem OŠV</t>
  </si>
  <si>
    <t>tabulka č. 5</t>
  </si>
  <si>
    <t>Investiční transfery zřizeným příspěvkovým organizacím</t>
  </si>
  <si>
    <t>Přehled kapitálových výdajů dle jednotlivých odborů a investičních akcí (v tis. Kč)</t>
  </si>
  <si>
    <t>Odbor majetkový</t>
  </si>
  <si>
    <t>Celkem OIMH</t>
  </si>
  <si>
    <t>Celkem OM</t>
  </si>
  <si>
    <t xml:space="preserve">Odbor investic a místního hospodářství                                                                                                                                                   </t>
  </si>
  <si>
    <t xml:space="preserve">Odbor strategického rozvoje, školství a volnočasových aktivit                                                                                                                                  </t>
  </si>
  <si>
    <t xml:space="preserve"> </t>
  </si>
  <si>
    <t>Technické zhodnocení - byty</t>
  </si>
  <si>
    <t>Technické zhodnocení - nebyty</t>
  </si>
  <si>
    <t>Uvolnění dlouhodobých pozastávek investičních akcí</t>
  </si>
  <si>
    <t>Projektová dokumentace OIMH</t>
  </si>
  <si>
    <t>Rekonstrukce ulice Jurečkova</t>
  </si>
  <si>
    <t>Dětský ráj II v sadu Dr. Milady Horákové</t>
  </si>
  <si>
    <t>Sládkova 4 - stavební úpravy domu</t>
  </si>
  <si>
    <t>Zpracování projektových dokumentací akcí pod čarou pro objekty mateřských škol.</t>
  </si>
  <si>
    <t>Zpracování projektových dokumentací akcí pod čarou pro objekty základních škol.</t>
  </si>
  <si>
    <t>Jedná se o uvolnění dlouhodobých pozastávek z investičních akcí realizovaných v minulých letech.</t>
  </si>
  <si>
    <t>Zpracování projektových dokumentací akcí pod čarou.</t>
  </si>
  <si>
    <t>Jedná se o realizaci prací charakteru technického zhodnocení v bytech zajišťovanou správci - odborem majetkovým.</t>
  </si>
  <si>
    <t>ZŠO, Nádražní 117 - rekonstrukce hřiště</t>
  </si>
  <si>
    <t>ZŠO, Gen. Píky - sportovní hala</t>
  </si>
  <si>
    <t>Proměna sadu Dr. Milady Horákové</t>
  </si>
  <si>
    <t>Workoutové hřiště v Komenského sadech</t>
  </si>
  <si>
    <t>Rekonstrukce bytového domu Newtonova 18</t>
  </si>
  <si>
    <t>Jedná se o realizaci prací charakteru technického zhodnocení v nebytech zajišťovanou správci - odborem majetkovým.</t>
  </si>
  <si>
    <t>Úprkova 11 - zateplení štítové stěny, výměna oken</t>
  </si>
  <si>
    <t>Klimatizace</t>
  </si>
  <si>
    <t>Odbor vnitřních věcí, IT</t>
  </si>
  <si>
    <t>Celkem OVV, IT</t>
  </si>
  <si>
    <t>Výměna oken a oprava fasády bytového domu o 14 bytech, rekonstrukce elektroinstalace společných prostor.</t>
  </si>
  <si>
    <t>Jedná se o výměnu oken včetně sklepních, vstupních dveří, vyspravení vnitřních omítek, vymalování obvodových stěn dotčených výměnou oken, opravu fasády a kompletní zateplení fasády kontaktním zateplovacím systémem, opravu klempířských prvků, prověření stavu střechy, opravu krovů, opravu pavlačí, především izolací a dlažby, provedení okapového chodníku po zateplení fasády, vybudování centrální plynové kotelny v domě s ohřevem TUV, včetně rozvodů vody a topení a zrušení stávajícího lokálního plynového vytápění v jednotlivých bytech. Bude provedena kompletní oprava 5 volných bytů.</t>
  </si>
  <si>
    <t>Jedná se o zpracování projektové dokumentace sportovní haly, která bude umístěna v areálu ZŠO, Gen. Píky 13A. V hale bude  tribuna pro cca 200 diváků, včetně potřebného zázemí (bufet, klubovna, hygienické zařízení sportovců i návštěvníků, šatny, sklad pomůcek, technické zázemí). - Okolí stavby bude nově osazeno stromy, keři a květinami</t>
  </si>
  <si>
    <t>Rekonstrukce chodníků ul. Nádražní</t>
  </si>
  <si>
    <t>Upravený rozpočet na rok 2018</t>
  </si>
  <si>
    <t>MŠO, Repinova - rekonstrukce zahrady II. část</t>
  </si>
  <si>
    <t xml:space="preserve">MŠO, Šafaříkova - rekonstrukce zahrady </t>
  </si>
  <si>
    <t>ZŠO, Nádražní 117 - kamerový systém</t>
  </si>
  <si>
    <t xml:space="preserve">ZŠO, Gajdošova - rekonstrukce zahrady </t>
  </si>
  <si>
    <t xml:space="preserve">Předmětem stavby bude realizace oprav zpevněných ploch a vybavení zahrady MŠO Repinova. V rámci stavby, která bude navazovat na již zrealizovanou 1. část, budou provedeny demolice stávajících ploch pěší komunikace, příjezdových a parkovacích ploch. Nová pojízdná komunikace bude provedena jako živičná, chodníky budou provedeny z betonové dlažby, součástí stavby bude i nové oplocení zahrady, úprava dešťových vpustí, terénní úpravy a zatravnění. </t>
  </si>
  <si>
    <t>Regenerace sídliště Fifejdy II. - XIII. etapa</t>
  </si>
  <si>
    <t>Regenerace sídliště Šalamouna - 7. etapa + Rekonstrukce ul. Zelená</t>
  </si>
  <si>
    <t>Veřejná pítka v Komenského sadech</t>
  </si>
  <si>
    <t>Rekonstrukce chodníků ul. Výstavní</t>
  </si>
  <si>
    <t>Rekonstrukce chodníků ul. Orebitská</t>
  </si>
  <si>
    <t>Umělěcké ztvárnění sochy s podstavcem - V. Špinarová</t>
  </si>
  <si>
    <t>Parkoviště na ul. Na Jízdárně</t>
  </si>
  <si>
    <t>Rekonstrukce ul. Zeyerova a části ul. Kostelní</t>
  </si>
  <si>
    <t>Zákrejsova 9 - antikorozní nátěr střechy, zateplení fasády domu</t>
  </si>
  <si>
    <t xml:space="preserve">Změna způsobu vytápění, změna účelu užívání, změna prostorových dispozic </t>
  </si>
  <si>
    <t>Vybudování plynové kotelny Senovážná 1, 3</t>
  </si>
  <si>
    <t>Vybudování centrální plynové plynové kotelny pro bytový dům Orebitská 14,16,18</t>
  </si>
  <si>
    <t>Vybudování plynové kotelny Na Náhonu 8,10,14</t>
  </si>
  <si>
    <t>Vybudování plynové kotelny Žofie Podlipské 3, 3a</t>
  </si>
  <si>
    <t>Nám. Dr. E. Beneše 6 - výměna oken budovy radnice ÚMOb - I. etapa</t>
  </si>
  <si>
    <t>Žofie Podlipské 3, 3a, Na Náhonu 8, 10, 14 - vybudování nové kanalizační přípojky</t>
  </si>
  <si>
    <t>Klimatizace na pracovištích ul. Tyršova</t>
  </si>
  <si>
    <t>Klimatizace na pracovištích ul. Nádražní</t>
  </si>
  <si>
    <t>Stavební úpravy objektu radnice</t>
  </si>
  <si>
    <t>Zrušení lokálního systému vytápění jednotlivých bytů a nahrazení tohoto systému společnými kotelnami umístěnými v podkroví jednotlivých bytových domů, stavební úpravy dispozic obytných místností a sociálního zařízení jednotlivých bytů.</t>
  </si>
  <si>
    <t>Výměna popř. oprava stávajících dřevěných kastlových oken. Jak u nových, tak i u stávajících opravovaných bude vnější jednoduché zasklení nahrazeno dvojsklem s termofólií.</t>
  </si>
  <si>
    <t>Instalace klimatizačního systému do kancelářských prostor, skládá se ze 3 ks vnitřních a jedné venkovní jednotky.</t>
  </si>
  <si>
    <t>Instalace klimatizačního systému do 8 kanceláří ve dvou patrech objektu, napojeno na venkovní jednotku umístěnou na pozemku za objektem.</t>
  </si>
  <si>
    <t>Jedná se o úpravy vnitřních prostor objektu radnice, které nemají vliv na architektonické a výtvarné řešení objektu.</t>
  </si>
  <si>
    <t>Software Microsoft</t>
  </si>
  <si>
    <t>Firewall</t>
  </si>
  <si>
    <t>Server</t>
  </si>
  <si>
    <t>Nákup elektromobilů</t>
  </si>
  <si>
    <t>Jedná se o nákup nového programového vybavení od Microsoft MS SQL Server, verze 2017 standard neby vyšší pro ukládání přestupků v IS VITA.</t>
  </si>
  <si>
    <t>Jedná se o nákup a implementaci nového programového vybavení v souvislosti se zavedením směrnice GDPR a zvýšeným nárokům na zabezpečení a monitorování sítě úřadu.</t>
  </si>
  <si>
    <t>Výměna primárního Active Directory serveru MOaP umístěného v budově radnice MMO za nový server a výměna virtuálního serveru umístěného v budově MOaP včetně pořízení licencí.</t>
  </si>
  <si>
    <t xml:space="preserve">Jedná se o finanční spoluúčast na nákupu 2 ks elektromobilů (1x osobní , 1x nákladní 2,5 t) v rámci dotačního projektu "Ostravou na alternativní pohon II". </t>
  </si>
  <si>
    <t xml:space="preserve">ZŠaMŠO, Ostrčilova 10 - rekonstrukce hřiště </t>
  </si>
  <si>
    <t>Jedná se o celkovou rekonstrukci  - oprava zpev. ploch včetně venkovního vstupního schodiště v MŠ, rekonstrukce centrálního hřiště (rozšíření běžeckého oválu a rekonstrukce povrchu vnitřního hřiště), rekonstrukce vjezdu pro zásobování kuchyně (oprava brány, rekonstrukce vjezdu do areálu pro zásobovací auta, odvodnění komunikace, parkovací stání pro vedení školy a jídelny, oprava venkovního vstupního schodiště do jídelny a přístupového chodníku), vybudování multifunkčního hřiště, vybudování parkoviště, posunutí chodníku a úprava oplocení u multifunkčního hřiště, vybudování hřiště pro plážový volejbal, rekonstrukce zpevněné plochy na hřiště pro badminton, oprava tribun.</t>
  </si>
  <si>
    <t>Dokrytí nákladů na realizaci akce z důvodu nedokončení stavebních prací v roce 2017. Akce byla dokončena v roce 2018.</t>
  </si>
  <si>
    <t>Byla provedena rekonstrukce domu, kde vznikly tři bytové jednotky včetně sociálního zařízení o celkové užitné ploše cca 90 m2 na jeden byt. V podzemním podlaží je umístěno technické zázemí, tj. kočárkárna, prádelna a sklepní boxy. Objekt je nově napojen přípojkou na kanalizační síť.</t>
  </si>
  <si>
    <t>Proinvestováno za rok 2018</t>
  </si>
  <si>
    <t>Ukončené akce k 31.12.2018</t>
  </si>
  <si>
    <t>Zahájené akce k 31.12.2018</t>
  </si>
  <si>
    <t xml:space="preserve">MŠO Poděbradova - výměna plynových kotlů </t>
  </si>
  <si>
    <t>Ostravské Vánoce 2018</t>
  </si>
  <si>
    <t>Souvislé plochy ul. Poděbradova</t>
  </si>
  <si>
    <t>Waldorfská ZŠaMŠO - zateplení, výměna oken, vytápění</t>
  </si>
  <si>
    <t>Nezahájené akce k 31.12.2018</t>
  </si>
  <si>
    <t>Oprava pískoviště, stávajících komunikací a betonových zídek, doplnění hracích prvků, výměna laviček, doplnění odpadkových košů a oplocení, sadové úpravy. Byla odstraněna původní terasa a nově zřízena rerasa s povrchem z lité pryže a dřevěnými sedáky.</t>
  </si>
  <si>
    <t>Jedná se o vybudování kamerového systému na nově zrekonstruovaném hřišti ZŠO, Nádražní, který je osazen na fasádě školy, napojení na centrální pult ochrany městské policie.</t>
  </si>
  <si>
    <t>Vybudování přístřešku včetně vybavení stoly a lavicemi, areálový vodovod s pítkem, vybudování záhonů, hmatových chodníků, plochy pro petanque, pískoviště, úprava oplocení, sadové úpravy.</t>
  </si>
  <si>
    <t xml:space="preserve">Z důvodu havarijního stavu původních kotlů byly instalovány 4 ks nových nástěnných plynových kotlů o výkonu 24kW vč. souvisejících zařízení. Spolu s tím je provedena úprava plynovodního potrubí pro napojení kotlů. </t>
  </si>
  <si>
    <t>Výstavba části areálu s dětským hřištěm pro děti ve věku do 5 let, který přiléhá ke stávajícímu sadu Milady Horákové v Moravské Ostravě. V rámci stavby jsou vybudovány nově pěší komunikace, parkovací stání, osvětlení, vodovodní přípojka a oplocení.</t>
  </si>
  <si>
    <t>Nákup a instalace vánočního osvětlení, úprava dřevěného domku pro zvukaře, pořízení vánočního mobiliáře - kryté dřevěné pulty</t>
  </si>
  <si>
    <t xml:space="preserve">Veřejná pítka na ul. Budečská a Sadová. Jsou zřízeny vodovodní přípojky s napojením na veřejná pítka. Napojeí bylo provedeno na stávající vodovodní řád přes vodoměrnou šachtu, přípojky jsou zhotoveny z polyetylénových trubek D 32 x 3 mm, pítka jsou litinová, odvodnění je do vsaku.  </t>
  </si>
  <si>
    <t>Vybudování nového parkoviště s 42 kolmými parkovacími místy, z toho 3 jsou vyhrazena pro vozidla osob s omezenou schopností pohybu. Povrch parkoviště je ze zámkové dlažby tl. 80 mm a povrch vjezdu asfaltový beton.</t>
  </si>
  <si>
    <t>Předmětem prací byla úprava místních komunikací, souvisejících dopravních značení a další úpravy. Jedná se o stavebně vhodné řešení pro ochranu přechodů pro chodce a míst pro přecházení, dále o úpravy pro osoby se sníženou schopností pohybu a orientace, obnova povrchu vozovky a zajištění dokonalého odvodnění. Je vymyněn původní povrch chodníků. U vyústění chodníků v ostrůvku do vozovky je provedena slepecká dlažba. Součástí prací je ohumusování a zatravnění stávajících zelených ploch. V místě koncových ostrůvků je provedena nová travnatá úprava</t>
  </si>
  <si>
    <t>Řešení zahrnuje statickou dopravu s cílem zkvalitnit původní nevyhovující parkování v této lokalitě a v rámci daných možností navýšit počet parkovacích stání, optimalizovat pěší trasy. Na základě projektové dokumentace je provedena rekonstrukce vozovky, chodníků, úprava veřejného osvětlení, úprava inženýrských sítí, dosadba, drobná architektura, mobiliář a úpravy zeleně. Podkladem je zpracovaná studie. V rámci XIII. etapy je řešen prostor vymezený ulicemi Hornopolní, Lechowiczova a Gen. Janouška.</t>
  </si>
  <si>
    <t>V rámci stavby je řešen prostor vymezený ulicemi 28. října a Varenská. Projektová dokumentace bude řešit úpravy zpevněných ploch, vybudování jednoho či více vodních prvků, in-line dráhy, zbudování oploceného prostoru - agility parku - pro socializované psy, koordinaci souběžné PD úprav veřejného osvětlení, drobnou architekturu, mobiliář a sadové úpravy. V prostoru bude řešena centralizace plastik ze Sympozia prostorových forem, vhodné řešení symboliky původního Hofmanova krematoria, vymezení prostoru památníku civilních obětí války včetně aleje přátelství. Jedná se o náklady na přípravu projektu (dotace ze SMO).</t>
  </si>
  <si>
    <t>Akce řeší napojení objektů bytových domů na ul. Žofie Podlipské 3, 3a a na Náhonu 8, 10, 14 na nově budovanou kanalizační stoku (investor MMO), která zajištuje odvedení a likvidaci odpadních vod. Součástí této stavby je i likvidace stávajících septiků, výměna ležatého kanalizačního potrubí v domě a nové napojení střešních svodů.</t>
  </si>
  <si>
    <t>Zhotovení projektové dokumentace rekonstrukce chodníků s navrženým řešením provedení nových povrchů ze zámkové dlažby 20/20 cm tl. 6 cm (u pojízdných ploch a vjezdů tl. 8 cm) včetně příslušných podkladních, konstrukčních vrstev a obrub jak u stávajících zachovávaných tak u nově řešených. Osazení bezbariérových prvků umožňujících bezpečnou orientaci chodců a přecházení vozovek komunikací.</t>
  </si>
  <si>
    <t>Zpracovávání projektové dokumentace na rekonstrukci chodníků, provedení nových povrhů ze zámkové dlažby 20/20 cm tl. 6 cm (u pojízdných ploch a vjezdů tl. 8 cm) včetně příslušných podkladních, konstrukčních vrstev a obrub jak u stávajících zachovávaných tak u nově řešených. Osazení bezbariérových prvků umožňujících bezpečnou orientaci chodců a přecházení vozovek komunikací. Bezbariérové a navazující úpravy stávajících sjezdů a přístupů. Řešení stavby bude řešeno v souladu s požadavky na bezbariérové užívání staveb a příslušnými ČSN.</t>
  </si>
  <si>
    <t>Zpracování projektové dokumentace na vybudování centrálních plynových kotelen, nových rozvodů SV, výměna sanitárních předmětů.</t>
  </si>
  <si>
    <t>Byla provedena výstavba nové centrální plynové koteleny, nové rozvody SV, výměna sanitárních předmětů.</t>
  </si>
  <si>
    <t>Předmětem stavebních prací je provedení zateplení obálky budovy nových přístaveb objektu ZŠ Waldorfská, zateplení plochých střech a atik a podlahy na půdě. Část objektu s režným zdivem (stará budova), nebude zateplována pouze opravena. Bude provedena výměna všech výplní otvorů. Všechna okna a dveře budou nová plastová s výjimkou střešních oken a sklobetonových oken v tělocvičně a hl. vstupních dveří. Hlavní vstupní dveře budou ze dřeva (masiv). Bude provedena oprava a výměna podlah v učebnách, demontáž stávající podlahové krytiny i konstrukce podlahy vč. vybourání stupínku před tabulí (dřevotříska a vlysy na polštářích v násypu). Podlahy se doplní zásypem z lehčeného kameniva a novými deskami (OSB) a novou krytinou z PVC. Nové podlahy musí výškově navazovat na hl. komunikační prostor – chodbu, aby byl vytvořen bezbariérový vstup do místností.</t>
  </si>
  <si>
    <t xml:space="preserve">Předmětem akce je úprava sportoviště - oprava oplocení včetně nových vstupních bran a stávajících komunikací, rekonstrukce běžecké dráhy a volejbalového hřiště, na které je položen umělý povrch. Dále vybudování nového multifunkčního hřiště. Došlo k doplnění informačních tabulí a mobiliáře. Byly provedeny potřebné sadové úpravy. </t>
  </si>
  <si>
    <t xml:space="preserve">Jedná se o rekonstrukci ulice Jurečkova v délce 135 m v k. ú. Moravská Ostrava. Tato místní komunikace s krytem z litého asfaltu včetně části chodníku (šířky 2,8 - 3,4 m s krytem z litého asfaltu) a dlážděným chodníkem před Domem umění, byla ve špatném technickém stavu s množstvím povrchových nerovností, proto byla provedena její celková rekonstrukce. Řešení akce se týkalo parkovacích stání, přístupové plochy před Domem umění a zvýšeného zpomalovacího práhu, který zajistí bezpečnější křížení motorové a nemotorové dopravy. Do plochy chodníku jsou osazeny bezbariérové prvky umožňující bezpečnou orientaci chodců. </t>
  </si>
  <si>
    <t>Jedná se o úpravu stávajícího území VKP - Parku Čs .letců, a to provedení rekonstrukce stávajících chodníků (tj. provedením nových povrchů ze zámkové dlažby), úpravy stávajícího mobiliáře parku, řešení  parkovacích míst podél okrajů parku (tj. na ul. Na Desátém, Přívozská, Gregorova), související úpravy a doplnění dopravního značení (svislého i vodorovného) a sadové úpravy.</t>
  </si>
  <si>
    <t>Jedná se o vybudování hřiště včetně dopadových ploch a napojení na stávající komunikace pro pěší zónu.</t>
  </si>
  <si>
    <t>Rekonstrukce chodníků na ul. Nádražní po jejich obou stranách, a to od ul. Mánesova po ul. Mariánskohorská. Do rekonstrukce chodníku bylo zahrnuto i provedení bezbariérových úprav.</t>
  </si>
  <si>
    <t>Regenerace sídliště ohraničená ul. Zelená, Na Jízdárně, Dr. Malého a Na široké. Rekonstrukce a optimalizace komunikací. Úprava veřejného osvětlení, revize zeleně a doplnění. Vybudováno nové dětské hřiště a doplněn mobiliář.</t>
  </si>
  <si>
    <t>Jedná se o umělecké ztvárnění sochy, tj. bronzového odlitku sochy pod dozorem vybraného umělce, včetně podstavce sochy.</t>
  </si>
  <si>
    <t>Jedná se o obměnu zastaralého klimatizačního systému v prvním patře budovy radnice nám. E. Beneše 6 a doplnění chybějících klimatizačních jednotek ve druhém a třetím patře objektu radnice.</t>
  </si>
  <si>
    <t>Uvolnění krátkodobých pozastávek z akce realizované na konci roku 2017.</t>
  </si>
  <si>
    <t>Vybudování dvou centrálních plynových kotelen, nových rozvodů ústředního vytápění s novými otopnými tělesy v jednotlivých obytných místnostech, výměna sanitárních předmětů.</t>
  </si>
  <si>
    <t>Rekonstrukce parku Čs. Letců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</si>
</sst>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2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right" vertical="center" wrapText="1" shrinkToFi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3" fontId="0" fillId="0" borderId="16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vertical="center" wrapText="1"/>
    </xf>
    <xf numFmtId="0" fontId="0" fillId="0" borderId="17" xfId="48" applyFont="1" applyBorder="1" applyAlignment="1">
      <alignment horizontal="center" vertical="center"/>
      <protection/>
    </xf>
    <xf numFmtId="0" fontId="0" fillId="0" borderId="11" xfId="48" applyFont="1" applyBorder="1" applyAlignment="1">
      <alignment vertical="center" wrapText="1"/>
      <protection/>
    </xf>
    <xf numFmtId="0" fontId="0" fillId="0" borderId="18" xfId="48" applyFont="1" applyBorder="1" applyAlignment="1">
      <alignment horizontal="center" vertical="center"/>
      <protection/>
    </xf>
    <xf numFmtId="0" fontId="0" fillId="0" borderId="12" xfId="48" applyFont="1" applyBorder="1" applyAlignment="1">
      <alignment vertical="center" wrapText="1"/>
      <protection/>
    </xf>
    <xf numFmtId="0" fontId="0" fillId="0" borderId="19" xfId="48" applyFont="1" applyBorder="1" applyAlignment="1">
      <alignment horizontal="center" vertical="center"/>
      <protection/>
    </xf>
    <xf numFmtId="3" fontId="0" fillId="0" borderId="12" xfId="48" applyNumberFormat="1" applyFont="1" applyBorder="1" applyAlignment="1">
      <alignment vertical="center"/>
      <protection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48" applyFont="1" applyBorder="1" applyAlignment="1">
      <alignment vertical="center" wrapText="1"/>
      <protection/>
    </xf>
    <xf numFmtId="0" fontId="0" fillId="0" borderId="0" xfId="48" applyFont="1" applyBorder="1" applyAlignment="1">
      <alignment vertical="center" wrapText="1"/>
      <protection/>
    </xf>
    <xf numFmtId="0" fontId="0" fillId="0" borderId="20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48" applyFont="1" applyBorder="1" applyAlignment="1">
      <alignment horizontal="justify" vertical="center" wrapText="1"/>
      <protection/>
    </xf>
    <xf numFmtId="0" fontId="0" fillId="0" borderId="16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11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3" fontId="0" fillId="0" borderId="0" xfId="48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3" fontId="0" fillId="0" borderId="21" xfId="0" applyNumberFormat="1" applyFont="1" applyBorder="1" applyAlignment="1">
      <alignment vertical="center" wrapText="1"/>
    </xf>
    <xf numFmtId="0" fontId="0" fillId="0" borderId="22" xfId="48" applyFont="1" applyBorder="1" applyAlignment="1">
      <alignment horizontal="center" vertical="center"/>
      <protection/>
    </xf>
    <xf numFmtId="3" fontId="0" fillId="0" borderId="11" xfId="0" applyNumberFormat="1" applyFont="1" applyBorder="1" applyAlignment="1">
      <alignment vertical="center" wrapText="1"/>
    </xf>
    <xf numFmtId="0" fontId="0" fillId="34" borderId="12" xfId="48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21" xfId="48" applyFont="1" applyBorder="1" applyAlignment="1">
      <alignment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12" xfId="48" applyFont="1" applyBorder="1" applyAlignment="1">
      <alignment horizontal="right" vertical="center" wrapText="1"/>
      <protection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48" applyNumberFormat="1" applyFont="1" applyFill="1" applyBorder="1" applyAlignment="1">
      <alignment horizontal="righ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3" fontId="0" fillId="0" borderId="16" xfId="48" applyNumberFormat="1" applyFont="1" applyBorder="1" applyAlignment="1">
      <alignment vertical="center"/>
      <protection/>
    </xf>
    <xf numFmtId="3" fontId="0" fillId="0" borderId="11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 wrapText="1"/>
      <protection/>
    </xf>
    <xf numFmtId="0" fontId="0" fillId="0" borderId="23" xfId="48" applyFont="1" applyBorder="1" applyAlignment="1">
      <alignment vertical="center" wrapText="1"/>
      <protection/>
    </xf>
    <xf numFmtId="0" fontId="0" fillId="0" borderId="24" xfId="48" applyFont="1" applyBorder="1" applyAlignment="1">
      <alignment vertical="center"/>
      <protection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25" xfId="48" applyFont="1" applyBorder="1" applyAlignment="1">
      <alignment horizontal="justify" vertical="center" wrapText="1"/>
      <protection/>
    </xf>
    <xf numFmtId="3" fontId="0" fillId="0" borderId="21" xfId="48" applyNumberFormat="1" applyFont="1" applyBorder="1" applyAlignment="1">
      <alignment vertical="center"/>
      <protection/>
    </xf>
    <xf numFmtId="0" fontId="0" fillId="0" borderId="24" xfId="48" applyFont="1" applyBorder="1" applyAlignment="1">
      <alignment horizontal="justify" vertical="center" wrapText="1"/>
      <protection/>
    </xf>
    <xf numFmtId="0" fontId="0" fillId="0" borderId="0" xfId="0" applyFont="1" applyFill="1" applyAlignment="1">
      <alignment/>
    </xf>
    <xf numFmtId="0" fontId="0" fillId="0" borderId="17" xfId="48" applyFont="1" applyFill="1" applyBorder="1" applyAlignment="1">
      <alignment horizontal="center" vertical="center"/>
      <protection/>
    </xf>
    <xf numFmtId="0" fontId="0" fillId="0" borderId="11" xfId="48" applyFont="1" applyFill="1" applyBorder="1" applyAlignment="1">
      <alignment vertical="center" wrapText="1"/>
      <protection/>
    </xf>
    <xf numFmtId="3" fontId="0" fillId="0" borderId="11" xfId="0" applyNumberFormat="1" applyFont="1" applyFill="1" applyBorder="1" applyAlignment="1">
      <alignment vertical="center" wrapText="1"/>
    </xf>
    <xf numFmtId="0" fontId="0" fillId="0" borderId="18" xfId="48" applyFont="1" applyFill="1" applyBorder="1" applyAlignment="1">
      <alignment horizontal="center" vertical="center"/>
      <protection/>
    </xf>
    <xf numFmtId="0" fontId="0" fillId="0" borderId="12" xfId="48" applyFont="1" applyFill="1" applyBorder="1" applyAlignment="1">
      <alignment vertical="center" wrapText="1"/>
      <protection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16" xfId="48" applyFont="1" applyFill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34" borderId="23" xfId="48" applyFont="1" applyFill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horizontal="justify" vertical="center" wrapText="1"/>
      <protection/>
    </xf>
    <xf numFmtId="0" fontId="0" fillId="34" borderId="26" xfId="48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 vertical="center"/>
    </xf>
    <xf numFmtId="0" fontId="0" fillId="0" borderId="27" xfId="48" applyFont="1" applyBorder="1" applyAlignment="1">
      <alignment horizontal="center" vertical="center"/>
      <protection/>
    </xf>
    <xf numFmtId="0" fontId="0" fillId="0" borderId="28" xfId="48" applyFont="1" applyBorder="1" applyAlignment="1">
      <alignment vertical="center" wrapText="1"/>
      <protection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 vertical="center" wrapText="1"/>
    </xf>
    <xf numFmtId="3" fontId="0" fillId="0" borderId="28" xfId="48" applyNumberFormat="1" applyFont="1" applyBorder="1" applyAlignment="1">
      <alignment vertical="center"/>
      <protection/>
    </xf>
    <xf numFmtId="3" fontId="0" fillId="0" borderId="11" xfId="0" applyNumberFormat="1" applyFont="1" applyBorder="1" applyAlignment="1">
      <alignment horizontal="right" vertical="center"/>
    </xf>
    <xf numFmtId="0" fontId="0" fillId="34" borderId="23" xfId="48" applyFont="1" applyFill="1" applyBorder="1" applyAlignment="1">
      <alignment horizontal="justify" vertical="center"/>
      <protection/>
    </xf>
    <xf numFmtId="0" fontId="0" fillId="0" borderId="24" xfId="48" applyFont="1" applyBorder="1" applyAlignment="1">
      <alignment horizontal="justify" vertical="center" wrapText="1"/>
      <protection/>
    </xf>
    <xf numFmtId="0" fontId="0" fillId="0" borderId="23" xfId="48" applyFont="1" applyFill="1" applyBorder="1" applyAlignment="1">
      <alignment horizontal="justify" vertical="center" wrapText="1"/>
      <protection/>
    </xf>
    <xf numFmtId="0" fontId="0" fillId="0" borderId="24" xfId="48" applyFont="1" applyFill="1" applyBorder="1" applyAlignment="1">
      <alignment horizontal="justify" vertical="center" wrapText="1"/>
      <protection/>
    </xf>
    <xf numFmtId="3" fontId="0" fillId="0" borderId="11" xfId="48" applyNumberFormat="1" applyFont="1" applyFill="1" applyBorder="1" applyAlignment="1">
      <alignment vertical="center"/>
      <protection/>
    </xf>
    <xf numFmtId="3" fontId="0" fillId="0" borderId="12" xfId="48" applyNumberFormat="1" applyFont="1" applyFill="1" applyBorder="1" applyAlignment="1">
      <alignment vertical="center"/>
      <protection/>
    </xf>
    <xf numFmtId="3" fontId="0" fillId="0" borderId="16" xfId="48" applyNumberFormat="1" applyFont="1" applyFill="1" applyBorder="1" applyAlignment="1">
      <alignment vertical="center"/>
      <protection/>
    </xf>
    <xf numFmtId="0" fontId="0" fillId="0" borderId="26" xfId="48" applyFont="1" applyFill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horizontal="justify" vertical="center" wrapText="1"/>
      <protection/>
    </xf>
    <xf numFmtId="0" fontId="0" fillId="0" borderId="26" xfId="48" applyFont="1" applyBorder="1" applyAlignment="1">
      <alignment horizontal="justify" vertical="center" wrapText="1"/>
      <protection/>
    </xf>
    <xf numFmtId="0" fontId="0" fillId="34" borderId="23" xfId="48" applyFont="1" applyFill="1" applyBorder="1" applyAlignment="1">
      <alignment vertical="center" wrapText="1"/>
      <protection/>
    </xf>
    <xf numFmtId="0" fontId="0" fillId="0" borderId="24" xfId="0" applyBorder="1" applyAlignment="1">
      <alignment horizontal="justify" vertical="center"/>
    </xf>
    <xf numFmtId="0" fontId="0" fillId="34" borderId="26" xfId="48" applyFont="1" applyFill="1" applyBorder="1" applyAlignment="1">
      <alignment horizontal="justify" vertical="center" wrapText="1"/>
      <protection/>
    </xf>
    <xf numFmtId="0" fontId="0" fillId="0" borderId="0" xfId="48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justify" vertical="center" wrapText="1"/>
      <protection/>
    </xf>
    <xf numFmtId="0" fontId="0" fillId="0" borderId="0" xfId="48" applyFont="1" applyFill="1" applyBorder="1" applyAlignment="1">
      <alignment vertical="center" wrapText="1"/>
      <protection/>
    </xf>
    <xf numFmtId="0" fontId="0" fillId="34" borderId="0" xfId="48" applyFont="1" applyFill="1" applyBorder="1" applyAlignment="1">
      <alignment horizontal="justify" vertical="center" wrapText="1"/>
      <protection/>
    </xf>
    <xf numFmtId="3" fontId="0" fillId="0" borderId="15" xfId="0" applyNumberFormat="1" applyFont="1" applyBorder="1" applyAlignment="1">
      <alignment vertical="center" wrapText="1"/>
    </xf>
    <xf numFmtId="0" fontId="0" fillId="34" borderId="23" xfId="48" applyFont="1" applyFill="1" applyBorder="1" applyAlignment="1">
      <alignment horizontal="justify" vertical="center" wrapText="1"/>
      <protection/>
    </xf>
    <xf numFmtId="3" fontId="0" fillId="0" borderId="0" xfId="0" applyNumberFormat="1" applyAlignment="1">
      <alignment/>
    </xf>
    <xf numFmtId="0" fontId="0" fillId="0" borderId="29" xfId="48" applyFont="1" applyBorder="1" applyAlignment="1">
      <alignment horizontal="justify" vertical="center" wrapText="1"/>
      <protection/>
    </xf>
    <xf numFmtId="0" fontId="0" fillId="0" borderId="23" xfId="48" applyFont="1" applyBorder="1" applyAlignment="1">
      <alignment horizontal="justify" vertical="center"/>
      <protection/>
    </xf>
    <xf numFmtId="0" fontId="0" fillId="34" borderId="24" xfId="48" applyFont="1" applyFill="1" applyBorder="1" applyAlignment="1">
      <alignment vertical="center" wrapText="1"/>
      <protection/>
    </xf>
    <xf numFmtId="0" fontId="0" fillId="0" borderId="23" xfId="48" applyFont="1" applyBorder="1" applyAlignment="1">
      <alignment horizontal="justify" vertical="center" wrapText="1"/>
      <protection/>
    </xf>
    <xf numFmtId="0" fontId="0" fillId="34" borderId="24" xfId="48" applyFont="1" applyFill="1" applyBorder="1" applyAlignment="1">
      <alignment horizontal="justify" vertical="justify" wrapText="1"/>
      <protection/>
    </xf>
    <xf numFmtId="0" fontId="0" fillId="34" borderId="27" xfId="48" applyFont="1" applyFill="1" applyBorder="1" applyAlignment="1">
      <alignment horizontal="center" vertical="center" wrapText="1" shrinkToFit="1"/>
      <protection/>
    </xf>
    <xf numFmtId="0" fontId="0" fillId="34" borderId="28" xfId="48" applyFont="1" applyFill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horizontal="right" vertical="center"/>
    </xf>
    <xf numFmtId="0" fontId="0" fillId="34" borderId="29" xfId="48" applyFont="1" applyFill="1" applyBorder="1" applyAlignment="1">
      <alignment vertical="center" wrapText="1" shrinkToFit="1"/>
      <protection/>
    </xf>
    <xf numFmtId="0" fontId="0" fillId="34" borderId="17" xfId="48" applyFont="1" applyFill="1" applyBorder="1" applyAlignment="1">
      <alignment horizontal="center" vertical="center" wrapText="1" shrinkToFit="1"/>
      <protection/>
    </xf>
    <xf numFmtId="0" fontId="0" fillId="34" borderId="11" xfId="48" applyFont="1" applyFill="1" applyBorder="1" applyAlignment="1">
      <alignment vertical="center"/>
      <protection/>
    </xf>
    <xf numFmtId="0" fontId="0" fillId="34" borderId="23" xfId="48" applyFont="1" applyFill="1" applyBorder="1" applyAlignment="1">
      <alignment vertical="center" wrapText="1" shrinkToFit="1"/>
      <protection/>
    </xf>
    <xf numFmtId="0" fontId="0" fillId="34" borderId="18" xfId="48" applyFont="1" applyFill="1" applyBorder="1" applyAlignment="1">
      <alignment horizontal="center" vertical="center" wrapText="1" shrinkToFit="1"/>
      <protection/>
    </xf>
    <xf numFmtId="0" fontId="0" fillId="34" borderId="24" xfId="48" applyFont="1" applyFill="1" applyBorder="1" applyAlignment="1">
      <alignment vertical="center" wrapText="1" shrinkToFit="1"/>
      <protection/>
    </xf>
    <xf numFmtId="0" fontId="0" fillId="34" borderId="19" xfId="48" applyFont="1" applyFill="1" applyBorder="1" applyAlignment="1">
      <alignment horizontal="center" vertical="center" wrapText="1" shrinkToFit="1"/>
      <protection/>
    </xf>
    <xf numFmtId="0" fontId="0" fillId="34" borderId="16" xfId="48" applyFont="1" applyFill="1" applyBorder="1" applyAlignment="1">
      <alignment vertical="center"/>
      <protection/>
    </xf>
    <xf numFmtId="3" fontId="0" fillId="0" borderId="16" xfId="0" applyNumberFormat="1" applyFont="1" applyBorder="1" applyAlignment="1">
      <alignment horizontal="right" vertical="center"/>
    </xf>
    <xf numFmtId="0" fontId="0" fillId="34" borderId="26" xfId="48" applyFont="1" applyFill="1" applyBorder="1" applyAlignment="1">
      <alignment vertical="center" wrapText="1" shrinkToFit="1"/>
      <protection/>
    </xf>
    <xf numFmtId="3" fontId="0" fillId="0" borderId="0" xfId="0" applyNumberFormat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 shrinkToFit="1"/>
    </xf>
    <xf numFmtId="0" fontId="3" fillId="33" borderId="31" xfId="0" applyFont="1" applyFill="1" applyBorder="1" applyAlignment="1">
      <alignment horizontal="center" vertical="center" wrapText="1" shrinkToFit="1"/>
    </xf>
    <xf numFmtId="0" fontId="3" fillId="33" borderId="32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wrapText="1" shrinkToFit="1"/>
    </xf>
    <xf numFmtId="0" fontId="3" fillId="33" borderId="35" xfId="0" applyFont="1" applyFill="1" applyBorder="1" applyAlignment="1">
      <alignment horizontal="center" vertical="center" wrapText="1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showGridLines="0" tabSelected="1" zoomScaleSheetLayoutView="100" zoomScalePageLayoutView="0" workbookViewId="0" topLeftCell="A1">
      <selection activeCell="O155" sqref="O155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7" width="9.28125" style="0" customWidth="1"/>
    <col min="8" max="8" width="69.28125" style="0" customWidth="1"/>
  </cols>
  <sheetData>
    <row r="1" ht="18">
      <c r="A1" s="28" t="s">
        <v>17</v>
      </c>
    </row>
    <row r="2" ht="6" customHeight="1">
      <c r="A2" s="28"/>
    </row>
    <row r="3" spans="1:8" ht="15.75" customHeight="1" thickBot="1">
      <c r="A3" s="3" t="s">
        <v>22</v>
      </c>
      <c r="B3" s="15"/>
      <c r="C3" s="15"/>
      <c r="D3" s="15"/>
      <c r="E3" s="15"/>
      <c r="F3" s="15"/>
      <c r="G3" s="16"/>
      <c r="H3" s="24" t="s">
        <v>15</v>
      </c>
    </row>
    <row r="4" spans="1:8" s="6" customFormat="1" ht="18" customHeight="1">
      <c r="A4" s="161" t="s">
        <v>0</v>
      </c>
      <c r="B4" s="164" t="s">
        <v>1</v>
      </c>
      <c r="C4" s="167" t="s">
        <v>92</v>
      </c>
      <c r="D4" s="167"/>
      <c r="E4" s="167"/>
      <c r="F4" s="167"/>
      <c r="G4" s="158" t="s">
        <v>50</v>
      </c>
      <c r="H4" s="146" t="s">
        <v>2</v>
      </c>
    </row>
    <row r="5" spans="1:8" s="6" customFormat="1" ht="15" customHeight="1">
      <c r="A5" s="162"/>
      <c r="B5" s="165"/>
      <c r="C5" s="25" t="s">
        <v>7</v>
      </c>
      <c r="D5" s="25" t="s">
        <v>8</v>
      </c>
      <c r="E5" s="25" t="s">
        <v>9</v>
      </c>
      <c r="F5" s="25" t="s">
        <v>10</v>
      </c>
      <c r="G5" s="159"/>
      <c r="H5" s="147"/>
    </row>
    <row r="6" spans="1:8" s="6" customFormat="1" ht="15" customHeight="1" thickBot="1">
      <c r="A6" s="163"/>
      <c r="B6" s="166"/>
      <c r="C6" s="26" t="s">
        <v>11</v>
      </c>
      <c r="D6" s="26" t="s">
        <v>12</v>
      </c>
      <c r="E6" s="26"/>
      <c r="F6" s="26"/>
      <c r="G6" s="160"/>
      <c r="H6" s="148"/>
    </row>
    <row r="7" spans="1:8" ht="21" customHeight="1" thickBot="1">
      <c r="A7" s="41" t="s">
        <v>93</v>
      </c>
      <c r="B7" s="15"/>
      <c r="C7" s="16"/>
      <c r="D7" s="16"/>
      <c r="E7" s="16"/>
      <c r="F7" s="16"/>
      <c r="G7" s="16"/>
      <c r="H7" s="42"/>
    </row>
    <row r="8" spans="1:8" s="11" customFormat="1" ht="127.5">
      <c r="A8" s="79">
        <v>9096</v>
      </c>
      <c r="B8" s="80" t="s">
        <v>88</v>
      </c>
      <c r="C8" s="81"/>
      <c r="D8" s="81">
        <v>7502</v>
      </c>
      <c r="E8" s="81">
        <v>47</v>
      </c>
      <c r="F8" s="107">
        <f aca="true" t="shared" si="0" ref="F8:F14">SUM(C8:E8)</f>
        <v>7549</v>
      </c>
      <c r="G8" s="107">
        <v>12424</v>
      </c>
      <c r="H8" s="105" t="s">
        <v>89</v>
      </c>
    </row>
    <row r="9" spans="1:8" s="11" customFormat="1" ht="25.5">
      <c r="A9" s="56">
        <v>9098</v>
      </c>
      <c r="B9" s="61" t="s">
        <v>26</v>
      </c>
      <c r="C9" s="55"/>
      <c r="D9" s="55"/>
      <c r="E9" s="55" t="s">
        <v>23</v>
      </c>
      <c r="F9" s="62">
        <v>660</v>
      </c>
      <c r="G9" s="76">
        <v>718</v>
      </c>
      <c r="H9" s="75" t="s">
        <v>33</v>
      </c>
    </row>
    <row r="10" spans="1:8" s="11" customFormat="1" ht="63.75">
      <c r="A10" s="82">
        <v>9101</v>
      </c>
      <c r="B10" s="83" t="s">
        <v>36</v>
      </c>
      <c r="C10" s="84">
        <v>4</v>
      </c>
      <c r="D10" s="84">
        <v>2279</v>
      </c>
      <c r="E10" s="84">
        <v>49</v>
      </c>
      <c r="F10" s="85">
        <f t="shared" si="0"/>
        <v>2332</v>
      </c>
      <c r="G10" s="108">
        <v>2343</v>
      </c>
      <c r="H10" s="106" t="s">
        <v>117</v>
      </c>
    </row>
    <row r="11" spans="1:8" s="11" customFormat="1" ht="51">
      <c r="A11" s="82">
        <v>9104</v>
      </c>
      <c r="B11" s="83" t="s">
        <v>52</v>
      </c>
      <c r="C11" s="84"/>
      <c r="D11" s="84">
        <v>3376</v>
      </c>
      <c r="E11" s="84">
        <v>41</v>
      </c>
      <c r="F11" s="85">
        <f t="shared" si="0"/>
        <v>3417</v>
      </c>
      <c r="G11" s="108">
        <v>3819</v>
      </c>
      <c r="H11" s="106" t="s">
        <v>100</v>
      </c>
    </row>
    <row r="12" spans="1:8" s="11" customFormat="1" ht="38.25">
      <c r="A12" s="82">
        <v>9106</v>
      </c>
      <c r="B12" s="83" t="s">
        <v>53</v>
      </c>
      <c r="C12" s="84">
        <v>33</v>
      </c>
      <c r="D12" s="84">
        <v>363</v>
      </c>
      <c r="E12" s="84"/>
      <c r="F12" s="86">
        <f t="shared" si="0"/>
        <v>396</v>
      </c>
      <c r="G12" s="108">
        <v>396</v>
      </c>
      <c r="H12" s="106" t="s">
        <v>101</v>
      </c>
    </row>
    <row r="13" spans="1:8" s="11" customFormat="1" ht="38.25">
      <c r="A13" s="82">
        <v>9107</v>
      </c>
      <c r="B13" s="83" t="s">
        <v>54</v>
      </c>
      <c r="C13" s="84"/>
      <c r="D13" s="84">
        <v>841</v>
      </c>
      <c r="E13" s="84">
        <v>7</v>
      </c>
      <c r="F13" s="86">
        <f t="shared" si="0"/>
        <v>848</v>
      </c>
      <c r="G13" s="108">
        <v>951</v>
      </c>
      <c r="H13" s="106" t="s">
        <v>102</v>
      </c>
    </row>
    <row r="14" spans="1:8" s="11" customFormat="1" ht="39" thickBot="1">
      <c r="A14" s="87">
        <v>9113</v>
      </c>
      <c r="B14" s="88" t="s">
        <v>95</v>
      </c>
      <c r="C14" s="89"/>
      <c r="D14" s="89">
        <v>610</v>
      </c>
      <c r="E14" s="89">
        <v>61</v>
      </c>
      <c r="F14" s="90">
        <f t="shared" si="0"/>
        <v>671</v>
      </c>
      <c r="G14" s="109">
        <v>705</v>
      </c>
      <c r="H14" s="110" t="s">
        <v>103</v>
      </c>
    </row>
    <row r="15" spans="1:8" s="11" customFormat="1" ht="12.75">
      <c r="A15" s="116"/>
      <c r="B15" s="121"/>
      <c r="C15" s="117"/>
      <c r="D15" s="117"/>
      <c r="E15" s="117"/>
      <c r="F15" s="118"/>
      <c r="G15" s="119"/>
      <c r="H15" s="120"/>
    </row>
    <row r="16" spans="1:8" s="11" customFormat="1" ht="12.75">
      <c r="A16" s="116"/>
      <c r="B16" s="121"/>
      <c r="C16" s="117"/>
      <c r="D16" s="117"/>
      <c r="E16" s="117"/>
      <c r="F16" s="118"/>
      <c r="G16" s="119"/>
      <c r="H16" s="120"/>
    </row>
    <row r="17" spans="1:8" s="11" customFormat="1" ht="12.75">
      <c r="A17" s="116"/>
      <c r="B17" s="121"/>
      <c r="C17" s="117"/>
      <c r="D17" s="117"/>
      <c r="E17" s="117"/>
      <c r="F17" s="118"/>
      <c r="G17" s="119"/>
      <c r="H17" s="120"/>
    </row>
    <row r="18" spans="1:8" s="11" customFormat="1" ht="12.75">
      <c r="A18" s="116"/>
      <c r="B18" s="121"/>
      <c r="C18" s="117"/>
      <c r="D18" s="117"/>
      <c r="E18" s="117"/>
      <c r="F18" s="118"/>
      <c r="G18" s="119"/>
      <c r="H18" s="120"/>
    </row>
    <row r="19" spans="1:8" s="11" customFormat="1" ht="12.75">
      <c r="A19" s="116"/>
      <c r="B19" s="121"/>
      <c r="C19" s="117"/>
      <c r="D19" s="117"/>
      <c r="E19" s="117"/>
      <c r="F19" s="118"/>
      <c r="G19" s="119"/>
      <c r="H19" s="120"/>
    </row>
    <row r="20" spans="1:8" s="11" customFormat="1" ht="12.75">
      <c r="A20" s="116"/>
      <c r="B20" s="121"/>
      <c r="C20" s="117"/>
      <c r="D20" s="117"/>
      <c r="E20" s="117"/>
      <c r="F20" s="118"/>
      <c r="G20" s="119"/>
      <c r="H20" s="120"/>
    </row>
    <row r="21" spans="1:8" s="11" customFormat="1" ht="12.75">
      <c r="A21" s="116"/>
      <c r="B21" s="121"/>
      <c r="C21" s="117"/>
      <c r="D21" s="117"/>
      <c r="E21" s="117"/>
      <c r="F21" s="118"/>
      <c r="G21" s="119"/>
      <c r="H21" s="120"/>
    </row>
    <row r="22" spans="1:8" s="11" customFormat="1" ht="12.75">
      <c r="A22" s="116"/>
      <c r="B22" s="121"/>
      <c r="C22" s="117"/>
      <c r="D22" s="117"/>
      <c r="E22" s="117"/>
      <c r="F22" s="118"/>
      <c r="G22" s="119"/>
      <c r="H22" s="120"/>
    </row>
    <row r="23" spans="1:8" s="11" customFormat="1" ht="12.75">
      <c r="A23" s="116"/>
      <c r="B23" s="121"/>
      <c r="C23" s="117"/>
      <c r="D23" s="117"/>
      <c r="E23" s="117"/>
      <c r="F23" s="118"/>
      <c r="G23" s="119"/>
      <c r="H23" s="120"/>
    </row>
    <row r="24" spans="1:8" s="11" customFormat="1" ht="18">
      <c r="A24" s="28" t="s">
        <v>17</v>
      </c>
      <c r="B24"/>
      <c r="C24"/>
      <c r="D24"/>
      <c r="E24"/>
      <c r="F24"/>
      <c r="G24"/>
      <c r="H24"/>
    </row>
    <row r="25" spans="1:8" s="11" customFormat="1" ht="6.75" customHeight="1">
      <c r="A25" s="28"/>
      <c r="B25"/>
      <c r="C25"/>
      <c r="D25"/>
      <c r="E25"/>
      <c r="F25"/>
      <c r="G25"/>
      <c r="H25"/>
    </row>
    <row r="26" spans="1:8" s="11" customFormat="1" ht="16.5" thickBot="1">
      <c r="A26" s="3" t="s">
        <v>22</v>
      </c>
      <c r="B26" s="15"/>
      <c r="C26" s="15"/>
      <c r="D26" s="15"/>
      <c r="E26" s="15"/>
      <c r="F26" s="15"/>
      <c r="G26" s="16"/>
      <c r="H26" s="24" t="s">
        <v>15</v>
      </c>
    </row>
    <row r="27" spans="1:8" s="11" customFormat="1" ht="21" customHeight="1">
      <c r="A27" s="149" t="s">
        <v>0</v>
      </c>
      <c r="B27" s="152" t="s">
        <v>1</v>
      </c>
      <c r="C27" s="155" t="s">
        <v>92</v>
      </c>
      <c r="D27" s="156"/>
      <c r="E27" s="156"/>
      <c r="F27" s="157"/>
      <c r="G27" s="158" t="s">
        <v>50</v>
      </c>
      <c r="H27" s="146" t="s">
        <v>2</v>
      </c>
    </row>
    <row r="28" spans="1:8" s="11" customFormat="1" ht="12.75">
      <c r="A28" s="150"/>
      <c r="B28" s="153"/>
      <c r="C28" s="25" t="s">
        <v>7</v>
      </c>
      <c r="D28" s="25" t="s">
        <v>8</v>
      </c>
      <c r="E28" s="25" t="s">
        <v>9</v>
      </c>
      <c r="F28" s="25" t="s">
        <v>10</v>
      </c>
      <c r="G28" s="159"/>
      <c r="H28" s="147"/>
    </row>
    <row r="29" spans="1:8" s="11" customFormat="1" ht="13.5" thickBot="1">
      <c r="A29" s="151"/>
      <c r="B29" s="154"/>
      <c r="C29" s="26" t="s">
        <v>11</v>
      </c>
      <c r="D29" s="26" t="s">
        <v>12</v>
      </c>
      <c r="E29" s="26"/>
      <c r="F29" s="26"/>
      <c r="G29" s="160"/>
      <c r="H29" s="148"/>
    </row>
    <row r="30" spans="1:8" s="11" customFormat="1" ht="21" customHeight="1" thickBot="1">
      <c r="A30" s="17" t="s">
        <v>94</v>
      </c>
      <c r="B30" s="23"/>
      <c r="C30" s="20"/>
      <c r="D30" s="18"/>
      <c r="E30" s="18"/>
      <c r="F30" s="20"/>
      <c r="G30" s="18"/>
      <c r="H30" s="60"/>
    </row>
    <row r="31" spans="1:8" s="11" customFormat="1" ht="21" customHeight="1">
      <c r="A31" s="30">
        <v>9001</v>
      </c>
      <c r="B31" s="51" t="s">
        <v>5</v>
      </c>
      <c r="C31" s="10">
        <v>254</v>
      </c>
      <c r="D31" s="10"/>
      <c r="E31" s="10"/>
      <c r="F31" s="10">
        <f>SUM(C31:E31)</f>
        <v>254</v>
      </c>
      <c r="G31" s="73">
        <v>420</v>
      </c>
      <c r="H31" s="71" t="s">
        <v>31</v>
      </c>
    </row>
    <row r="32" spans="1:8" s="11" customFormat="1" ht="21" customHeight="1">
      <c r="A32" s="32">
        <v>9006</v>
      </c>
      <c r="B32" s="33" t="s">
        <v>3</v>
      </c>
      <c r="C32" s="12">
        <v>770</v>
      </c>
      <c r="D32" s="12"/>
      <c r="E32" s="12"/>
      <c r="F32" s="12">
        <v>769</v>
      </c>
      <c r="G32" s="74">
        <v>1205</v>
      </c>
      <c r="H32" s="72" t="s">
        <v>32</v>
      </c>
    </row>
    <row r="33" spans="1:9" s="11" customFormat="1" ht="89.25">
      <c r="A33" s="32">
        <v>9090</v>
      </c>
      <c r="B33" s="37" t="s">
        <v>51</v>
      </c>
      <c r="C33" s="14">
        <v>15</v>
      </c>
      <c r="D33" s="14"/>
      <c r="E33" s="14"/>
      <c r="F33" s="12">
        <f>SUM(C33:E33)</f>
        <v>15</v>
      </c>
      <c r="G33" s="35">
        <v>15</v>
      </c>
      <c r="H33" s="111" t="s">
        <v>55</v>
      </c>
      <c r="I33" s="6"/>
    </row>
    <row r="34" spans="1:8" s="11" customFormat="1" ht="70.5" customHeight="1" thickBot="1">
      <c r="A34" s="34">
        <v>9102</v>
      </c>
      <c r="B34" s="70" t="s">
        <v>37</v>
      </c>
      <c r="C34" s="27">
        <v>350</v>
      </c>
      <c r="D34" s="27"/>
      <c r="E34" s="27"/>
      <c r="F34" s="48">
        <f>SUM(C34:E34)</f>
        <v>350</v>
      </c>
      <c r="G34" s="68">
        <v>350</v>
      </c>
      <c r="H34" s="112" t="s">
        <v>48</v>
      </c>
    </row>
    <row r="35" spans="1:8" s="11" customFormat="1" ht="21" customHeight="1" thickBot="1">
      <c r="A35" s="17" t="s">
        <v>99</v>
      </c>
      <c r="B35" s="96"/>
      <c r="C35" s="20"/>
      <c r="D35" s="20"/>
      <c r="E35" s="20"/>
      <c r="F35" s="20"/>
      <c r="G35" s="20"/>
      <c r="H35" s="96"/>
    </row>
    <row r="36" spans="1:8" s="11" customFormat="1" ht="153.75" thickBot="1">
      <c r="A36" s="97">
        <v>9103</v>
      </c>
      <c r="B36" s="98" t="s">
        <v>98</v>
      </c>
      <c r="C36" s="99"/>
      <c r="D36" s="99"/>
      <c r="E36" s="100"/>
      <c r="F36" s="100">
        <f>SUM(C36:E36)</f>
        <v>0</v>
      </c>
      <c r="G36" s="101">
        <v>1000</v>
      </c>
      <c r="H36" s="126" t="s">
        <v>116</v>
      </c>
    </row>
    <row r="37" spans="1:8" ht="22.5" customHeight="1">
      <c r="A37" s="1" t="s">
        <v>14</v>
      </c>
      <c r="B37" s="1"/>
      <c r="C37" s="1"/>
      <c r="D37" s="1"/>
      <c r="E37" s="1"/>
      <c r="F37" s="2">
        <f>SUM(F7:F34)</f>
        <v>17261</v>
      </c>
      <c r="G37" s="2">
        <f>SUM(G7:G34)</f>
        <v>23346</v>
      </c>
      <c r="H37" s="1"/>
    </row>
    <row r="38" spans="1:8" ht="22.5" customHeight="1">
      <c r="A38" s="1"/>
      <c r="B38" s="1"/>
      <c r="C38" s="1"/>
      <c r="D38" s="1"/>
      <c r="E38" s="1"/>
      <c r="F38" s="2"/>
      <c r="G38" s="2"/>
      <c r="H38" s="1"/>
    </row>
    <row r="39" spans="1:8" ht="22.5" customHeight="1">
      <c r="A39" s="1"/>
      <c r="B39" s="1"/>
      <c r="C39" s="1"/>
      <c r="D39" s="1"/>
      <c r="E39" s="1"/>
      <c r="F39" s="2"/>
      <c r="G39" s="2"/>
      <c r="H39" s="1"/>
    </row>
    <row r="40" spans="1:8" ht="22.5" customHeight="1">
      <c r="A40" s="1"/>
      <c r="B40" s="1"/>
      <c r="C40" s="1"/>
      <c r="D40" s="1"/>
      <c r="E40" s="1"/>
      <c r="F40" s="2"/>
      <c r="G40" s="2"/>
      <c r="H40" s="1"/>
    </row>
    <row r="41" ht="18">
      <c r="A41" s="28" t="s">
        <v>17</v>
      </c>
    </row>
    <row r="42" ht="8.25" customHeight="1"/>
    <row r="43" spans="1:8" ht="16.5" thickBot="1">
      <c r="A43" s="21" t="s">
        <v>21</v>
      </c>
      <c r="B43" s="22"/>
      <c r="C43" s="22"/>
      <c r="D43" s="22"/>
      <c r="E43" s="22"/>
      <c r="F43" s="22"/>
      <c r="G43" s="22"/>
      <c r="H43" s="24" t="s">
        <v>15</v>
      </c>
    </row>
    <row r="44" spans="1:8" s="6" customFormat="1" ht="18" customHeight="1">
      <c r="A44" s="161" t="s">
        <v>0</v>
      </c>
      <c r="B44" s="164" t="s">
        <v>1</v>
      </c>
      <c r="C44" s="167" t="s">
        <v>92</v>
      </c>
      <c r="D44" s="167"/>
      <c r="E44" s="167"/>
      <c r="F44" s="167"/>
      <c r="G44" s="158" t="s">
        <v>50</v>
      </c>
      <c r="H44" s="146" t="s">
        <v>2</v>
      </c>
    </row>
    <row r="45" spans="1:8" s="6" customFormat="1" ht="15" customHeight="1">
      <c r="A45" s="162"/>
      <c r="B45" s="165"/>
      <c r="C45" s="25" t="s">
        <v>7</v>
      </c>
      <c r="D45" s="25" t="s">
        <v>8</v>
      </c>
      <c r="E45" s="25" t="s">
        <v>9</v>
      </c>
      <c r="F45" s="25" t="s">
        <v>10</v>
      </c>
      <c r="G45" s="159"/>
      <c r="H45" s="147"/>
    </row>
    <row r="46" spans="1:8" s="6" customFormat="1" ht="15" customHeight="1" thickBot="1">
      <c r="A46" s="163"/>
      <c r="B46" s="166"/>
      <c r="C46" s="26" t="s">
        <v>11</v>
      </c>
      <c r="D46" s="26" t="s">
        <v>12</v>
      </c>
      <c r="E46" s="26"/>
      <c r="F46" s="26"/>
      <c r="G46" s="160"/>
      <c r="H46" s="148"/>
    </row>
    <row r="47" spans="1:8" ht="21" customHeight="1" thickBot="1">
      <c r="A47" s="41" t="s">
        <v>93</v>
      </c>
      <c r="B47" s="15"/>
      <c r="C47" s="16"/>
      <c r="D47" s="16"/>
      <c r="E47" s="16"/>
      <c r="F47" s="16"/>
      <c r="G47" s="16"/>
      <c r="H47" s="42"/>
    </row>
    <row r="48" spans="1:8" s="11" customFormat="1" ht="29.25" customHeight="1">
      <c r="A48" s="30">
        <v>9288</v>
      </c>
      <c r="B48" s="31" t="s">
        <v>63</v>
      </c>
      <c r="C48" s="66">
        <v>20</v>
      </c>
      <c r="D48" s="66">
        <v>922</v>
      </c>
      <c r="E48" s="66">
        <v>20</v>
      </c>
      <c r="F48" s="57">
        <f aca="true" t="shared" si="1" ref="F48:F68">SUM(C48:E48)</f>
        <v>962</v>
      </c>
      <c r="G48" s="69">
        <v>1000</v>
      </c>
      <c r="H48" s="113" t="s">
        <v>90</v>
      </c>
    </row>
    <row r="49" spans="1:8" s="11" customFormat="1" ht="114.75">
      <c r="A49" s="32">
        <v>9337</v>
      </c>
      <c r="B49" s="33" t="s">
        <v>28</v>
      </c>
      <c r="C49" s="35"/>
      <c r="D49" s="63">
        <v>1476</v>
      </c>
      <c r="E49" s="64">
        <v>65</v>
      </c>
      <c r="F49" s="64">
        <v>6380</v>
      </c>
      <c r="G49" s="36">
        <v>7605</v>
      </c>
      <c r="H49" s="77" t="s">
        <v>118</v>
      </c>
    </row>
    <row r="50" spans="1:8" s="11" customFormat="1" ht="45" customHeight="1">
      <c r="A50" s="32">
        <v>9338</v>
      </c>
      <c r="B50" s="33" t="s">
        <v>26</v>
      </c>
      <c r="C50" s="35"/>
      <c r="D50" s="63">
        <v>1801</v>
      </c>
      <c r="E50" s="64"/>
      <c r="F50" s="64">
        <f t="shared" si="1"/>
        <v>1801</v>
      </c>
      <c r="G50" s="65">
        <v>1810</v>
      </c>
      <c r="H50" s="77" t="s">
        <v>33</v>
      </c>
    </row>
    <row r="51" spans="1:8" s="11" customFormat="1" ht="51">
      <c r="A51" s="32">
        <v>9339</v>
      </c>
      <c r="B51" s="33" t="s">
        <v>29</v>
      </c>
      <c r="C51" s="35">
        <v>19</v>
      </c>
      <c r="D51" s="63">
        <v>9396</v>
      </c>
      <c r="E51" s="64">
        <v>7</v>
      </c>
      <c r="F51" s="64">
        <f t="shared" si="1"/>
        <v>9422</v>
      </c>
      <c r="G51" s="65">
        <v>11279</v>
      </c>
      <c r="H51" s="111" t="s">
        <v>104</v>
      </c>
    </row>
    <row r="52" spans="1:8" s="11" customFormat="1" ht="63.75">
      <c r="A52" s="32">
        <v>9346</v>
      </c>
      <c r="B52" s="33" t="s">
        <v>127</v>
      </c>
      <c r="C52" s="45"/>
      <c r="D52" s="14">
        <v>5323</v>
      </c>
      <c r="E52" s="14">
        <v>111</v>
      </c>
      <c r="F52" s="14">
        <f t="shared" si="1"/>
        <v>5434</v>
      </c>
      <c r="G52" s="35">
        <v>5709</v>
      </c>
      <c r="H52" s="111" t="s">
        <v>119</v>
      </c>
    </row>
    <row r="53" spans="1:9" s="11" customFormat="1" ht="25.5">
      <c r="A53" s="32">
        <v>9349</v>
      </c>
      <c r="B53" s="33" t="s">
        <v>39</v>
      </c>
      <c r="C53" s="14">
        <v>59</v>
      </c>
      <c r="D53" s="14">
        <v>578</v>
      </c>
      <c r="E53" s="14">
        <v>27</v>
      </c>
      <c r="F53" s="14">
        <f t="shared" si="1"/>
        <v>664</v>
      </c>
      <c r="G53" s="35">
        <v>705</v>
      </c>
      <c r="H53" s="111" t="s">
        <v>120</v>
      </c>
      <c r="I53" s="78"/>
    </row>
    <row r="54" spans="1:8" s="11" customFormat="1" ht="38.25">
      <c r="A54" s="32">
        <v>9351</v>
      </c>
      <c r="B54" s="33" t="s">
        <v>49</v>
      </c>
      <c r="C54" s="45"/>
      <c r="D54" s="14">
        <v>597</v>
      </c>
      <c r="E54" s="14">
        <v>30</v>
      </c>
      <c r="F54" s="14">
        <f t="shared" si="1"/>
        <v>627</v>
      </c>
      <c r="G54" s="35">
        <v>1000</v>
      </c>
      <c r="H54" s="114" t="s">
        <v>121</v>
      </c>
    </row>
    <row r="55" spans="1:9" ht="25.5">
      <c r="A55" s="32">
        <v>9352</v>
      </c>
      <c r="B55" s="33" t="s">
        <v>96</v>
      </c>
      <c r="C55" s="45"/>
      <c r="D55" s="14">
        <v>2000</v>
      </c>
      <c r="E55" s="14"/>
      <c r="F55" s="13">
        <f t="shared" si="1"/>
        <v>2000</v>
      </c>
      <c r="G55" s="13">
        <v>2000</v>
      </c>
      <c r="H55" s="111" t="s">
        <v>105</v>
      </c>
      <c r="I55" s="11"/>
    </row>
    <row r="56" spans="1:9" ht="38.25">
      <c r="A56" s="32">
        <v>9354</v>
      </c>
      <c r="B56" s="33" t="s">
        <v>57</v>
      </c>
      <c r="C56" s="13">
        <v>293</v>
      </c>
      <c r="D56" s="14">
        <v>11137</v>
      </c>
      <c r="E56" s="13">
        <v>155</v>
      </c>
      <c r="F56" s="13">
        <f t="shared" si="1"/>
        <v>11585</v>
      </c>
      <c r="G56" s="13">
        <v>11767</v>
      </c>
      <c r="H56" s="111" t="s">
        <v>122</v>
      </c>
      <c r="I56" s="11"/>
    </row>
    <row r="57" spans="1:9" ht="51.75" thickBot="1">
      <c r="A57" s="34">
        <v>9355</v>
      </c>
      <c r="B57" s="70" t="s">
        <v>58</v>
      </c>
      <c r="C57" s="67"/>
      <c r="D57" s="123">
        <v>215</v>
      </c>
      <c r="E57" s="27"/>
      <c r="F57" s="27">
        <f t="shared" si="1"/>
        <v>215</v>
      </c>
      <c r="G57" s="68">
        <v>282</v>
      </c>
      <c r="H57" s="115" t="s">
        <v>106</v>
      </c>
      <c r="I57" s="11"/>
    </row>
    <row r="58" spans="1:9" ht="12.75">
      <c r="A58" s="52"/>
      <c r="B58" s="38"/>
      <c r="C58" s="54"/>
      <c r="D58" s="54"/>
      <c r="E58" s="43"/>
      <c r="F58" s="43"/>
      <c r="G58" s="53"/>
      <c r="H58" s="122"/>
      <c r="I58" s="11"/>
    </row>
    <row r="59" spans="1:9" ht="18">
      <c r="A59" s="28" t="s">
        <v>17</v>
      </c>
      <c r="I59" s="11"/>
    </row>
    <row r="60" ht="8.25" customHeight="1">
      <c r="I60" s="11"/>
    </row>
    <row r="61" spans="1:9" ht="16.5" thickBot="1">
      <c r="A61" s="21" t="s">
        <v>21</v>
      </c>
      <c r="B61" s="22"/>
      <c r="C61" s="22"/>
      <c r="D61" s="22"/>
      <c r="E61" s="22"/>
      <c r="F61" s="22"/>
      <c r="G61" s="22"/>
      <c r="H61" s="24" t="s">
        <v>15</v>
      </c>
      <c r="I61" s="11"/>
    </row>
    <row r="62" spans="1:9" ht="19.5" customHeight="1">
      <c r="A62" s="161" t="s">
        <v>0</v>
      </c>
      <c r="B62" s="164" t="s">
        <v>1</v>
      </c>
      <c r="C62" s="167" t="s">
        <v>92</v>
      </c>
      <c r="D62" s="167"/>
      <c r="E62" s="167"/>
      <c r="F62" s="167"/>
      <c r="G62" s="158" t="s">
        <v>50</v>
      </c>
      <c r="H62" s="146" t="s">
        <v>2</v>
      </c>
      <c r="I62" s="11"/>
    </row>
    <row r="63" spans="1:9" ht="15" customHeight="1">
      <c r="A63" s="162"/>
      <c r="B63" s="165"/>
      <c r="C63" s="25" t="s">
        <v>7</v>
      </c>
      <c r="D63" s="25" t="s">
        <v>8</v>
      </c>
      <c r="E63" s="25" t="s">
        <v>9</v>
      </c>
      <c r="F63" s="25" t="s">
        <v>10</v>
      </c>
      <c r="G63" s="159"/>
      <c r="H63" s="147"/>
      <c r="I63" s="11"/>
    </row>
    <row r="64" spans="1:9" ht="13.5" thickBot="1">
      <c r="A64" s="163"/>
      <c r="B64" s="166"/>
      <c r="C64" s="26" t="s">
        <v>11</v>
      </c>
      <c r="D64" s="26" t="s">
        <v>12</v>
      </c>
      <c r="E64" s="26"/>
      <c r="F64" s="26"/>
      <c r="G64" s="160"/>
      <c r="H64" s="148"/>
      <c r="I64" s="11"/>
    </row>
    <row r="65" spans="1:9" ht="21" customHeight="1" thickBot="1">
      <c r="A65" s="41" t="s">
        <v>93</v>
      </c>
      <c r="B65" s="15"/>
      <c r="C65" s="16"/>
      <c r="D65" s="16"/>
      <c r="E65" s="16"/>
      <c r="F65" s="16"/>
      <c r="G65" s="16"/>
      <c r="H65" s="42"/>
      <c r="I65" s="11"/>
    </row>
    <row r="66" spans="1:9" s="6" customFormat="1" ht="25.5">
      <c r="A66" s="30">
        <v>9357</v>
      </c>
      <c r="B66" s="31" t="s">
        <v>61</v>
      </c>
      <c r="C66" s="57">
        <v>22</v>
      </c>
      <c r="D66" s="57">
        <v>673</v>
      </c>
      <c r="E66" s="57"/>
      <c r="F66" s="57">
        <f t="shared" si="1"/>
        <v>695</v>
      </c>
      <c r="G66" s="69">
        <v>700</v>
      </c>
      <c r="H66" s="124" t="s">
        <v>123</v>
      </c>
      <c r="I66" s="11"/>
    </row>
    <row r="67" spans="1:9" s="6" customFormat="1" ht="38.25">
      <c r="A67" s="32">
        <v>9360</v>
      </c>
      <c r="B67" s="33" t="s">
        <v>62</v>
      </c>
      <c r="C67" s="14"/>
      <c r="D67" s="14">
        <v>5840</v>
      </c>
      <c r="E67" s="14">
        <v>28</v>
      </c>
      <c r="F67" s="14">
        <f t="shared" si="1"/>
        <v>5868</v>
      </c>
      <c r="G67" s="35">
        <v>6727</v>
      </c>
      <c r="H67" s="111" t="s">
        <v>107</v>
      </c>
      <c r="I67" s="11"/>
    </row>
    <row r="68" spans="1:9" s="6" customFormat="1" ht="102.75" thickBot="1">
      <c r="A68" s="34">
        <v>9363</v>
      </c>
      <c r="B68" s="70" t="s">
        <v>97</v>
      </c>
      <c r="C68" s="27"/>
      <c r="D68" s="27">
        <v>2419</v>
      </c>
      <c r="E68" s="27"/>
      <c r="F68" s="27">
        <f t="shared" si="1"/>
        <v>2419</v>
      </c>
      <c r="G68" s="68">
        <v>2500</v>
      </c>
      <c r="H68" s="115" t="s">
        <v>108</v>
      </c>
      <c r="I68" s="11"/>
    </row>
    <row r="69" spans="1:8" s="11" customFormat="1" ht="21" customHeight="1" thickBot="1">
      <c r="A69" s="41" t="s">
        <v>94</v>
      </c>
      <c r="B69" s="15"/>
      <c r="C69" s="16"/>
      <c r="D69" s="16"/>
      <c r="E69" s="16"/>
      <c r="F69" s="16"/>
      <c r="G69" s="16"/>
      <c r="H69" s="42"/>
    </row>
    <row r="70" spans="1:8" s="11" customFormat="1" ht="21" customHeight="1">
      <c r="A70" s="30">
        <v>9201</v>
      </c>
      <c r="B70" s="31" t="s">
        <v>27</v>
      </c>
      <c r="C70" s="66">
        <v>995</v>
      </c>
      <c r="D70" s="66"/>
      <c r="E70" s="66">
        <v>397</v>
      </c>
      <c r="F70" s="66">
        <f>SUM(C70:E70)</f>
        <v>1392</v>
      </c>
      <c r="G70" s="66">
        <v>1850</v>
      </c>
      <c r="H70" s="71" t="s">
        <v>13</v>
      </c>
    </row>
    <row r="71" spans="1:8" s="11" customFormat="1" ht="90" thickBot="1">
      <c r="A71" s="34">
        <v>9306</v>
      </c>
      <c r="B71" s="70" t="s">
        <v>56</v>
      </c>
      <c r="C71" s="27">
        <v>9</v>
      </c>
      <c r="D71" s="27">
        <v>6223</v>
      </c>
      <c r="E71" s="27">
        <v>223</v>
      </c>
      <c r="F71" s="27">
        <f>SUM(C71:E71)</f>
        <v>6455</v>
      </c>
      <c r="G71" s="91">
        <v>6491</v>
      </c>
      <c r="H71" s="115" t="s">
        <v>109</v>
      </c>
    </row>
    <row r="72" spans="1:9" s="6" customFormat="1" ht="15" customHeight="1">
      <c r="A72" s="52"/>
      <c r="B72" s="38"/>
      <c r="C72" s="54"/>
      <c r="D72" s="54"/>
      <c r="E72" s="43"/>
      <c r="F72" s="43"/>
      <c r="G72" s="53"/>
      <c r="H72" s="47"/>
      <c r="I72" s="11"/>
    </row>
    <row r="73" spans="1:9" s="6" customFormat="1" ht="15" customHeight="1">
      <c r="A73" s="52"/>
      <c r="B73" s="38"/>
      <c r="C73" s="54"/>
      <c r="D73" s="54"/>
      <c r="E73" s="43"/>
      <c r="F73" s="43"/>
      <c r="G73" s="53"/>
      <c r="H73" s="47"/>
      <c r="I73" s="11"/>
    </row>
    <row r="74" spans="1:9" s="6" customFormat="1" ht="15" customHeight="1">
      <c r="A74" s="52"/>
      <c r="B74" s="38"/>
      <c r="C74" s="54"/>
      <c r="D74" s="54"/>
      <c r="E74" s="43"/>
      <c r="F74" s="43"/>
      <c r="G74" s="53"/>
      <c r="H74" s="47"/>
      <c r="I74" s="11"/>
    </row>
    <row r="75" spans="1:9" s="6" customFormat="1" ht="15" customHeight="1">
      <c r="A75" s="52"/>
      <c r="B75" s="38"/>
      <c r="C75" s="54"/>
      <c r="D75" s="54"/>
      <c r="E75" s="43"/>
      <c r="F75" s="43"/>
      <c r="G75" s="53"/>
      <c r="H75" s="47"/>
      <c r="I75" s="11"/>
    </row>
    <row r="76" spans="1:9" s="6" customFormat="1" ht="15" customHeight="1">
      <c r="A76" s="52"/>
      <c r="B76" s="38"/>
      <c r="C76" s="54"/>
      <c r="D76" s="54"/>
      <c r="E76" s="43"/>
      <c r="F76" s="43"/>
      <c r="G76" s="53"/>
      <c r="H76" s="47"/>
      <c r="I76" s="11"/>
    </row>
    <row r="77" spans="1:9" s="6" customFormat="1" ht="15" customHeight="1">
      <c r="A77" s="52"/>
      <c r="B77" s="38"/>
      <c r="C77" s="54"/>
      <c r="D77" s="54"/>
      <c r="E77" s="43"/>
      <c r="F77" s="43"/>
      <c r="G77" s="53"/>
      <c r="H77" s="47"/>
      <c r="I77" s="11"/>
    </row>
    <row r="78" spans="1:9" s="6" customFormat="1" ht="15" customHeight="1">
      <c r="A78" s="52"/>
      <c r="B78" s="38"/>
      <c r="C78" s="54"/>
      <c r="D78" s="54"/>
      <c r="E78" s="43"/>
      <c r="F78" s="43"/>
      <c r="G78" s="53"/>
      <c r="H78" s="47"/>
      <c r="I78" s="11"/>
    </row>
    <row r="79" spans="1:9" s="6" customFormat="1" ht="15" customHeight="1">
      <c r="A79" s="52"/>
      <c r="B79" s="38"/>
      <c r="C79" s="54"/>
      <c r="D79" s="54"/>
      <c r="E79" s="43"/>
      <c r="F79" s="43"/>
      <c r="G79" s="53"/>
      <c r="H79" s="47"/>
      <c r="I79" s="11"/>
    </row>
    <row r="80" spans="1:9" s="6" customFormat="1" ht="15" customHeight="1">
      <c r="A80" s="52"/>
      <c r="B80" s="38"/>
      <c r="C80" s="54"/>
      <c r="D80" s="54"/>
      <c r="E80" s="43"/>
      <c r="F80" s="43"/>
      <c r="G80" s="53"/>
      <c r="H80" s="47"/>
      <c r="I80" s="11"/>
    </row>
    <row r="81" spans="1:9" s="6" customFormat="1" ht="15" customHeight="1">
      <c r="A81" s="52"/>
      <c r="B81" s="38"/>
      <c r="C81" s="54"/>
      <c r="D81" s="54"/>
      <c r="E81" s="43"/>
      <c r="F81" s="43"/>
      <c r="G81" s="53"/>
      <c r="H81" s="47"/>
      <c r="I81" s="11"/>
    </row>
    <row r="82" spans="1:9" s="6" customFormat="1" ht="15" customHeight="1">
      <c r="A82" s="52"/>
      <c r="B82" s="38"/>
      <c r="C82" s="54"/>
      <c r="D82" s="54"/>
      <c r="E82" s="43"/>
      <c r="F82" s="43"/>
      <c r="G82" s="53"/>
      <c r="H82" s="47"/>
      <c r="I82" s="11"/>
    </row>
    <row r="83" spans="1:9" s="6" customFormat="1" ht="15" customHeight="1">
      <c r="A83" s="52"/>
      <c r="B83" s="38"/>
      <c r="C83" s="54"/>
      <c r="D83" s="54"/>
      <c r="E83" s="43"/>
      <c r="F83" s="43"/>
      <c r="G83" s="53"/>
      <c r="H83" s="47"/>
      <c r="I83" s="11"/>
    </row>
    <row r="84" spans="1:9" s="6" customFormat="1" ht="19.5" customHeight="1">
      <c r="A84" s="28" t="s">
        <v>17</v>
      </c>
      <c r="B84"/>
      <c r="C84"/>
      <c r="D84"/>
      <c r="E84"/>
      <c r="F84"/>
      <c r="G84"/>
      <c r="H84"/>
      <c r="I84"/>
    </row>
    <row r="85" ht="9" customHeight="1"/>
    <row r="86" spans="1:8" ht="16.5" thickBot="1">
      <c r="A86" s="21" t="s">
        <v>21</v>
      </c>
      <c r="B86" s="22"/>
      <c r="C86" s="22"/>
      <c r="D86" s="22"/>
      <c r="E86" s="22"/>
      <c r="F86" s="22"/>
      <c r="G86" s="22"/>
      <c r="H86" s="24" t="s">
        <v>15</v>
      </c>
    </row>
    <row r="87" spans="1:9" ht="18" customHeight="1">
      <c r="A87" s="161" t="s">
        <v>0</v>
      </c>
      <c r="B87" s="164" t="s">
        <v>1</v>
      </c>
      <c r="C87" s="167" t="s">
        <v>92</v>
      </c>
      <c r="D87" s="167"/>
      <c r="E87" s="167"/>
      <c r="F87" s="167"/>
      <c r="G87" s="158" t="s">
        <v>50</v>
      </c>
      <c r="H87" s="146" t="s">
        <v>2</v>
      </c>
      <c r="I87" s="6"/>
    </row>
    <row r="88" spans="1:9" ht="15" customHeight="1">
      <c r="A88" s="162"/>
      <c r="B88" s="165"/>
      <c r="C88" s="25" t="s">
        <v>7</v>
      </c>
      <c r="D88" s="25" t="s">
        <v>8</v>
      </c>
      <c r="E88" s="25" t="s">
        <v>9</v>
      </c>
      <c r="F88" s="25" t="s">
        <v>10</v>
      </c>
      <c r="G88" s="159"/>
      <c r="H88" s="147"/>
      <c r="I88" s="6"/>
    </row>
    <row r="89" spans="1:9" ht="15" customHeight="1" thickBot="1">
      <c r="A89" s="163"/>
      <c r="B89" s="166"/>
      <c r="C89" s="26" t="s">
        <v>11</v>
      </c>
      <c r="D89" s="26" t="s">
        <v>12</v>
      </c>
      <c r="E89" s="26"/>
      <c r="F89" s="26"/>
      <c r="G89" s="160"/>
      <c r="H89" s="148"/>
      <c r="I89" s="6"/>
    </row>
    <row r="90" spans="1:8" ht="21" customHeight="1" thickBot="1">
      <c r="A90" s="17" t="s">
        <v>99</v>
      </c>
      <c r="B90" s="23"/>
      <c r="C90" s="20"/>
      <c r="D90" s="18"/>
      <c r="E90" s="18"/>
      <c r="F90" s="20"/>
      <c r="G90" s="18"/>
      <c r="H90" s="19"/>
    </row>
    <row r="91" spans="1:8" ht="114.75">
      <c r="A91" s="30">
        <v>9348</v>
      </c>
      <c r="B91" s="31" t="s">
        <v>38</v>
      </c>
      <c r="C91" s="92"/>
      <c r="D91" s="92"/>
      <c r="E91" s="57"/>
      <c r="F91" s="57">
        <f>SUM(C91:E91)</f>
        <v>0</v>
      </c>
      <c r="G91" s="69">
        <v>232</v>
      </c>
      <c r="H91" s="93" t="s">
        <v>110</v>
      </c>
    </row>
    <row r="92" spans="1:8" ht="82.5" customHeight="1">
      <c r="A92" s="32">
        <v>9356</v>
      </c>
      <c r="B92" s="33" t="s">
        <v>59</v>
      </c>
      <c r="C92" s="45"/>
      <c r="D92" s="45"/>
      <c r="E92" s="14"/>
      <c r="F92" s="14">
        <v>0</v>
      </c>
      <c r="G92" s="35">
        <v>100</v>
      </c>
      <c r="H92" s="94" t="s">
        <v>112</v>
      </c>
    </row>
    <row r="93" spans="1:8" ht="102.75" thickBot="1">
      <c r="A93" s="34">
        <v>9358</v>
      </c>
      <c r="B93" s="70" t="s">
        <v>60</v>
      </c>
      <c r="C93" s="67"/>
      <c r="D93" s="67"/>
      <c r="E93" s="27"/>
      <c r="F93" s="27">
        <v>0</v>
      </c>
      <c r="G93" s="68">
        <v>100</v>
      </c>
      <c r="H93" s="95" t="s">
        <v>113</v>
      </c>
    </row>
    <row r="94" spans="1:8" ht="15" customHeight="1">
      <c r="A94" s="1" t="s">
        <v>19</v>
      </c>
      <c r="B94" s="1"/>
      <c r="C94" s="1"/>
      <c r="D94" s="1"/>
      <c r="E94" s="1"/>
      <c r="F94" s="2">
        <f>SUM(F47:F93)</f>
        <v>55919</v>
      </c>
      <c r="G94" s="2">
        <f>SUM(G47:G93)</f>
        <v>61857</v>
      </c>
      <c r="H94" s="1"/>
    </row>
    <row r="95" spans="1:8" ht="15" customHeight="1">
      <c r="A95" s="1"/>
      <c r="B95" s="1"/>
      <c r="C95" s="1"/>
      <c r="D95" s="1"/>
      <c r="E95" s="1"/>
      <c r="F95" s="2"/>
      <c r="G95" s="2"/>
      <c r="H95" s="1"/>
    </row>
    <row r="96" spans="1:8" ht="15" customHeight="1">
      <c r="A96" s="1"/>
      <c r="B96" s="1"/>
      <c r="C96" s="1"/>
      <c r="D96" s="1"/>
      <c r="E96" s="1"/>
      <c r="F96" s="2"/>
      <c r="G96" s="2"/>
      <c r="H96" s="1"/>
    </row>
    <row r="97" spans="1:8" ht="15" customHeight="1">
      <c r="A97" s="1"/>
      <c r="B97" s="1"/>
      <c r="C97" s="1"/>
      <c r="D97" s="1"/>
      <c r="E97" s="1"/>
      <c r="F97" s="2"/>
      <c r="G97" s="2"/>
      <c r="H97" s="1"/>
    </row>
    <row r="98" spans="1:8" ht="15" customHeight="1">
      <c r="A98" s="1"/>
      <c r="B98" s="1"/>
      <c r="C98" s="1"/>
      <c r="D98" s="1"/>
      <c r="E98" s="1"/>
      <c r="F98" s="2"/>
      <c r="G98" s="2"/>
      <c r="H98" s="1"/>
    </row>
    <row r="99" spans="1:8" ht="15" customHeight="1">
      <c r="A99" s="1"/>
      <c r="B99" s="1"/>
      <c r="C99" s="1"/>
      <c r="D99" s="1"/>
      <c r="E99" s="1"/>
      <c r="F99" s="2"/>
      <c r="G99" s="2"/>
      <c r="H99" s="1"/>
    </row>
    <row r="100" spans="1:8" ht="15" customHeight="1">
      <c r="A100" s="1"/>
      <c r="B100" s="1"/>
      <c r="C100" s="1"/>
      <c r="D100" s="1"/>
      <c r="E100" s="1"/>
      <c r="F100" s="2"/>
      <c r="G100" s="2"/>
      <c r="H100" s="1"/>
    </row>
    <row r="101" spans="1:8" ht="15" customHeight="1">
      <c r="A101" s="1"/>
      <c r="B101" s="1"/>
      <c r="C101" s="1"/>
      <c r="D101" s="1"/>
      <c r="E101" s="1"/>
      <c r="F101" s="2"/>
      <c r="G101" s="2"/>
      <c r="H101" s="1"/>
    </row>
    <row r="102" spans="1:8" ht="15" customHeight="1">
      <c r="A102" s="1"/>
      <c r="B102" s="1"/>
      <c r="C102" s="1"/>
      <c r="D102" s="1"/>
      <c r="E102" s="1"/>
      <c r="F102" s="2"/>
      <c r="G102" s="2"/>
      <c r="H102" s="1"/>
    </row>
    <row r="103" spans="1:8" ht="15" customHeight="1">
      <c r="A103" s="1"/>
      <c r="B103" s="1"/>
      <c r="C103" s="1"/>
      <c r="D103" s="1"/>
      <c r="E103" s="1"/>
      <c r="F103" s="2"/>
      <c r="G103" s="2"/>
      <c r="H103" s="1"/>
    </row>
    <row r="104" spans="1:8" ht="15" customHeight="1">
      <c r="A104" s="1"/>
      <c r="B104" s="1"/>
      <c r="C104" s="1"/>
      <c r="D104" s="1"/>
      <c r="E104" s="1"/>
      <c r="F104" s="2"/>
      <c r="G104" s="2"/>
      <c r="H104" s="1"/>
    </row>
    <row r="105" spans="1:8" ht="15" customHeight="1">
      <c r="A105" s="1"/>
      <c r="B105" s="1"/>
      <c r="C105" s="1"/>
      <c r="D105" s="1"/>
      <c r="E105" s="1"/>
      <c r="F105" s="2"/>
      <c r="G105" s="2"/>
      <c r="H105" s="1"/>
    </row>
    <row r="106" spans="1:8" ht="15" customHeight="1">
      <c r="A106" s="1"/>
      <c r="B106" s="1"/>
      <c r="C106" s="1"/>
      <c r="D106" s="1"/>
      <c r="E106" s="1"/>
      <c r="F106" s="2"/>
      <c r="G106" s="2"/>
      <c r="H106" s="1"/>
    </row>
    <row r="107" ht="15" customHeight="1">
      <c r="A107" s="28" t="s">
        <v>17</v>
      </c>
    </row>
    <row r="108" spans="1:8" ht="7.5" customHeight="1">
      <c r="A108" s="1"/>
      <c r="B108" s="1"/>
      <c r="C108" s="1"/>
      <c r="D108" s="1"/>
      <c r="E108" s="1"/>
      <c r="F108" s="2"/>
      <c r="G108" s="2"/>
      <c r="H108" s="1"/>
    </row>
    <row r="109" spans="1:8" ht="16.5" thickBot="1">
      <c r="A109" s="3" t="s">
        <v>18</v>
      </c>
      <c r="B109" s="4"/>
      <c r="C109" s="4"/>
      <c r="D109" s="4"/>
      <c r="E109" s="4"/>
      <c r="F109" s="4"/>
      <c r="G109" s="5"/>
      <c r="H109" s="24" t="s">
        <v>15</v>
      </c>
    </row>
    <row r="110" spans="1:8" ht="18" customHeight="1">
      <c r="A110" s="161" t="s">
        <v>0</v>
      </c>
      <c r="B110" s="164" t="s">
        <v>1</v>
      </c>
      <c r="C110" s="167" t="s">
        <v>92</v>
      </c>
      <c r="D110" s="167"/>
      <c r="E110" s="167"/>
      <c r="F110" s="167"/>
      <c r="G110" s="158" t="s">
        <v>50</v>
      </c>
      <c r="H110" s="146" t="s">
        <v>2</v>
      </c>
    </row>
    <row r="111" spans="1:8" ht="15" customHeight="1">
      <c r="A111" s="162"/>
      <c r="B111" s="165"/>
      <c r="C111" s="25" t="s">
        <v>7</v>
      </c>
      <c r="D111" s="25" t="s">
        <v>8</v>
      </c>
      <c r="E111" s="25" t="s">
        <v>9</v>
      </c>
      <c r="F111" s="25" t="s">
        <v>10</v>
      </c>
      <c r="G111" s="159"/>
      <c r="H111" s="147"/>
    </row>
    <row r="112" spans="1:8" ht="15" customHeight="1" thickBot="1">
      <c r="A112" s="163"/>
      <c r="B112" s="166"/>
      <c r="C112" s="26" t="s">
        <v>11</v>
      </c>
      <c r="D112" s="26" t="s">
        <v>12</v>
      </c>
      <c r="E112" s="26"/>
      <c r="F112" s="26"/>
      <c r="G112" s="160"/>
      <c r="H112" s="148"/>
    </row>
    <row r="113" spans="1:8" ht="21" customHeight="1" thickBot="1">
      <c r="A113" s="40" t="s">
        <v>93</v>
      </c>
      <c r="B113" s="15"/>
      <c r="C113" s="39"/>
      <c r="D113" s="39"/>
      <c r="E113" s="39"/>
      <c r="F113" s="39"/>
      <c r="G113" s="39"/>
      <c r="H113" s="44"/>
    </row>
    <row r="114" spans="1:8" ht="51">
      <c r="A114" s="30">
        <v>9462</v>
      </c>
      <c r="B114" s="31" t="s">
        <v>40</v>
      </c>
      <c r="C114" s="10">
        <v>8</v>
      </c>
      <c r="D114" s="66">
        <v>1560</v>
      </c>
      <c r="E114" s="10">
        <v>27</v>
      </c>
      <c r="F114" s="10">
        <f aca="true" t="shared" si="2" ref="F114:F120">SUM(C114:E114)</f>
        <v>1595</v>
      </c>
      <c r="G114" s="102">
        <v>1700</v>
      </c>
      <c r="H114" s="103" t="s">
        <v>91</v>
      </c>
    </row>
    <row r="115" spans="1:8" ht="25.5">
      <c r="A115" s="32">
        <v>9477</v>
      </c>
      <c r="B115" s="33" t="s">
        <v>26</v>
      </c>
      <c r="C115" s="12"/>
      <c r="D115" s="13">
        <v>429</v>
      </c>
      <c r="E115" s="45"/>
      <c r="F115" s="14">
        <f t="shared" si="2"/>
        <v>429</v>
      </c>
      <c r="G115" s="35">
        <v>431</v>
      </c>
      <c r="H115" s="77" t="s">
        <v>33</v>
      </c>
    </row>
    <row r="116" spans="1:9" s="11" customFormat="1" ht="38.25">
      <c r="A116" s="32">
        <v>9489</v>
      </c>
      <c r="B116" s="33" t="s">
        <v>43</v>
      </c>
      <c r="C116" s="12">
        <v>24</v>
      </c>
      <c r="D116" s="13">
        <v>835</v>
      </c>
      <c r="E116" s="12">
        <v>8</v>
      </c>
      <c r="F116" s="14">
        <f t="shared" si="2"/>
        <v>867</v>
      </c>
      <c r="G116" s="35">
        <v>867</v>
      </c>
      <c r="H116" s="104" t="s">
        <v>124</v>
      </c>
      <c r="I116"/>
    </row>
    <row r="117" spans="1:9" s="11" customFormat="1" ht="25.5">
      <c r="A117" s="32">
        <v>9490</v>
      </c>
      <c r="B117" s="33" t="s">
        <v>64</v>
      </c>
      <c r="C117" s="12"/>
      <c r="D117" s="13">
        <v>111</v>
      </c>
      <c r="E117" s="12"/>
      <c r="F117" s="14">
        <f t="shared" si="2"/>
        <v>111</v>
      </c>
      <c r="G117" s="35">
        <v>111</v>
      </c>
      <c r="H117" s="77" t="s">
        <v>125</v>
      </c>
      <c r="I117"/>
    </row>
    <row r="118" spans="1:9" s="11" customFormat="1" ht="38.25">
      <c r="A118" s="32">
        <v>9492</v>
      </c>
      <c r="B118" s="37" t="s">
        <v>66</v>
      </c>
      <c r="C118" s="12">
        <v>18</v>
      </c>
      <c r="D118" s="13">
        <v>3831</v>
      </c>
      <c r="E118" s="12">
        <v>146</v>
      </c>
      <c r="F118" s="29">
        <f t="shared" si="2"/>
        <v>3995</v>
      </c>
      <c r="G118" s="35">
        <v>4367</v>
      </c>
      <c r="H118" s="111" t="s">
        <v>126</v>
      </c>
      <c r="I118"/>
    </row>
    <row r="119" spans="1:9" s="11" customFormat="1" ht="25.5">
      <c r="A119" s="32">
        <v>9495</v>
      </c>
      <c r="B119" s="37" t="s">
        <v>69</v>
      </c>
      <c r="C119" s="12">
        <v>130</v>
      </c>
      <c r="D119" s="13">
        <v>3232</v>
      </c>
      <c r="E119" s="12">
        <v>52</v>
      </c>
      <c r="F119" s="29">
        <f t="shared" si="2"/>
        <v>3414</v>
      </c>
      <c r="G119" s="35">
        <v>5300</v>
      </c>
      <c r="H119" s="111" t="s">
        <v>115</v>
      </c>
      <c r="I119"/>
    </row>
    <row r="120" spans="1:9" s="11" customFormat="1" ht="26.25" thickBot="1">
      <c r="A120" s="34">
        <v>9503</v>
      </c>
      <c r="B120" s="70" t="s">
        <v>74</v>
      </c>
      <c r="C120" s="48"/>
      <c r="D120" s="91">
        <v>302</v>
      </c>
      <c r="E120" s="48"/>
      <c r="F120" s="27">
        <f t="shared" si="2"/>
        <v>302</v>
      </c>
      <c r="G120" s="68">
        <v>335</v>
      </c>
      <c r="H120" s="112" t="s">
        <v>79</v>
      </c>
      <c r="I120"/>
    </row>
    <row r="121" spans="1:9" s="11" customFormat="1" ht="21" customHeight="1" thickBot="1">
      <c r="A121" s="41" t="s">
        <v>94</v>
      </c>
      <c r="B121" s="15"/>
      <c r="C121" s="16"/>
      <c r="D121" s="145"/>
      <c r="E121" s="16"/>
      <c r="F121" s="16"/>
      <c r="G121" s="16"/>
      <c r="H121" s="59"/>
      <c r="I121"/>
    </row>
    <row r="122" spans="1:9" s="11" customFormat="1" ht="12.75">
      <c r="A122" s="30">
        <v>9402</v>
      </c>
      <c r="B122" s="51" t="s">
        <v>6</v>
      </c>
      <c r="C122" s="10">
        <v>759</v>
      </c>
      <c r="D122" s="66"/>
      <c r="E122" s="10">
        <v>47</v>
      </c>
      <c r="F122" s="10">
        <f aca="true" t="shared" si="3" ref="F122:F127">SUM(C122:E122)</f>
        <v>806</v>
      </c>
      <c r="G122" s="102">
        <v>1303</v>
      </c>
      <c r="H122" s="127" t="s">
        <v>34</v>
      </c>
      <c r="I122"/>
    </row>
    <row r="123" spans="1:9" s="11" customFormat="1" ht="25.5">
      <c r="A123" s="32">
        <v>9466</v>
      </c>
      <c r="B123" s="33" t="s">
        <v>24</v>
      </c>
      <c r="C123" s="12"/>
      <c r="D123" s="13">
        <v>57</v>
      </c>
      <c r="E123" s="12"/>
      <c r="F123" s="12">
        <f>SUM(C123:E123)</f>
        <v>57</v>
      </c>
      <c r="G123" s="36">
        <v>200</v>
      </c>
      <c r="H123" s="77" t="s">
        <v>35</v>
      </c>
      <c r="I123"/>
    </row>
    <row r="124" spans="1:9" s="11" customFormat="1" ht="25.5">
      <c r="A124" s="32">
        <v>9474</v>
      </c>
      <c r="B124" s="33" t="s">
        <v>30</v>
      </c>
      <c r="C124" s="12">
        <v>120</v>
      </c>
      <c r="D124" s="13">
        <v>348</v>
      </c>
      <c r="E124" s="12"/>
      <c r="F124" s="12">
        <f t="shared" si="3"/>
        <v>468</v>
      </c>
      <c r="G124" s="36">
        <v>1074</v>
      </c>
      <c r="H124" s="111" t="s">
        <v>46</v>
      </c>
      <c r="I124"/>
    </row>
    <row r="125" spans="1:9" s="11" customFormat="1" ht="45" customHeight="1">
      <c r="A125" s="32">
        <v>9491</v>
      </c>
      <c r="B125" s="33" t="s">
        <v>65</v>
      </c>
      <c r="C125" s="12">
        <v>137</v>
      </c>
      <c r="D125" s="13">
        <v>417</v>
      </c>
      <c r="E125" s="12"/>
      <c r="F125" s="14">
        <f>SUM(C125:E125)</f>
        <v>554</v>
      </c>
      <c r="G125" s="35">
        <v>800</v>
      </c>
      <c r="H125" s="111" t="s">
        <v>75</v>
      </c>
      <c r="I125"/>
    </row>
    <row r="126" spans="1:8" s="11" customFormat="1" ht="38.25" customHeight="1">
      <c r="A126" s="32">
        <v>9493</v>
      </c>
      <c r="B126" s="37" t="s">
        <v>67</v>
      </c>
      <c r="C126" s="12">
        <v>172</v>
      </c>
      <c r="D126" s="12"/>
      <c r="E126" s="12"/>
      <c r="F126" s="29">
        <f t="shared" si="3"/>
        <v>172</v>
      </c>
      <c r="G126" s="35">
        <v>173</v>
      </c>
      <c r="H126" s="128" t="s">
        <v>114</v>
      </c>
    </row>
    <row r="127" spans="1:8" s="11" customFormat="1" ht="25.5">
      <c r="A127" s="32">
        <v>9494</v>
      </c>
      <c r="B127" s="37" t="s">
        <v>68</v>
      </c>
      <c r="C127" s="12">
        <v>168</v>
      </c>
      <c r="D127" s="12"/>
      <c r="E127" s="12"/>
      <c r="F127" s="29">
        <f t="shared" si="3"/>
        <v>168</v>
      </c>
      <c r="G127" s="35">
        <v>169</v>
      </c>
      <c r="H127" s="111" t="s">
        <v>114</v>
      </c>
    </row>
    <row r="128" spans="1:8" s="11" customFormat="1" ht="64.5" thickBot="1">
      <c r="A128" s="34">
        <v>9499</v>
      </c>
      <c r="B128" s="70" t="s">
        <v>71</v>
      </c>
      <c r="C128" s="48">
        <v>76</v>
      </c>
      <c r="D128" s="48"/>
      <c r="E128" s="48"/>
      <c r="F128" s="27">
        <f>SUM(C128:E128)</f>
        <v>76</v>
      </c>
      <c r="G128" s="68">
        <v>1000</v>
      </c>
      <c r="H128" s="112" t="s">
        <v>111</v>
      </c>
    </row>
    <row r="129" spans="1:8" s="11" customFormat="1" ht="12.75">
      <c r="A129" s="52"/>
      <c r="B129" s="38"/>
      <c r="C129" s="46"/>
      <c r="D129" s="46"/>
      <c r="E129" s="46"/>
      <c r="F129" s="43"/>
      <c r="G129" s="53"/>
      <c r="H129" s="47"/>
    </row>
    <row r="130" spans="1:8" s="11" customFormat="1" ht="18">
      <c r="A130" s="28" t="s">
        <v>17</v>
      </c>
      <c r="B130"/>
      <c r="C130"/>
      <c r="D130"/>
      <c r="E130"/>
      <c r="F130"/>
      <c r="G130"/>
      <c r="H130"/>
    </row>
    <row r="131" spans="1:8" s="11" customFormat="1" ht="9" customHeight="1">
      <c r="A131" s="28"/>
      <c r="B131"/>
      <c r="C131"/>
      <c r="D131"/>
      <c r="E131"/>
      <c r="F131"/>
      <c r="G131"/>
      <c r="H131"/>
    </row>
    <row r="132" spans="1:8" s="11" customFormat="1" ht="16.5" thickBot="1">
      <c r="A132" s="3" t="s">
        <v>18</v>
      </c>
      <c r="B132" s="4"/>
      <c r="C132" s="4"/>
      <c r="D132" s="4"/>
      <c r="E132" s="4"/>
      <c r="F132" s="4"/>
      <c r="G132" s="5"/>
      <c r="H132" s="24" t="s">
        <v>15</v>
      </c>
    </row>
    <row r="133" spans="1:8" s="11" customFormat="1" ht="21" customHeight="1">
      <c r="A133" s="161" t="s">
        <v>0</v>
      </c>
      <c r="B133" s="164" t="s">
        <v>1</v>
      </c>
      <c r="C133" s="167" t="s">
        <v>92</v>
      </c>
      <c r="D133" s="167"/>
      <c r="E133" s="167"/>
      <c r="F133" s="167"/>
      <c r="G133" s="158" t="s">
        <v>50</v>
      </c>
      <c r="H133" s="146" t="s">
        <v>2</v>
      </c>
    </row>
    <row r="134" spans="1:8" s="11" customFormat="1" ht="12.75">
      <c r="A134" s="162"/>
      <c r="B134" s="165"/>
      <c r="C134" s="25" t="s">
        <v>7</v>
      </c>
      <c r="D134" s="25" t="s">
        <v>8</v>
      </c>
      <c r="E134" s="25" t="s">
        <v>9</v>
      </c>
      <c r="F134" s="25" t="s">
        <v>10</v>
      </c>
      <c r="G134" s="159"/>
      <c r="H134" s="147"/>
    </row>
    <row r="135" spans="1:8" s="11" customFormat="1" ht="13.5" thickBot="1">
      <c r="A135" s="163"/>
      <c r="B135" s="166"/>
      <c r="C135" s="26" t="s">
        <v>11</v>
      </c>
      <c r="D135" s="26" t="s">
        <v>12</v>
      </c>
      <c r="E135" s="26"/>
      <c r="F135" s="26"/>
      <c r="G135" s="160"/>
      <c r="H135" s="148"/>
    </row>
    <row r="136" spans="1:8" s="11" customFormat="1" ht="21" customHeight="1" thickBot="1">
      <c r="A136" s="17" t="s">
        <v>94</v>
      </c>
      <c r="B136" s="23"/>
      <c r="C136" s="46"/>
      <c r="D136" s="46"/>
      <c r="E136" s="46"/>
      <c r="F136" s="46"/>
      <c r="G136" s="49"/>
      <c r="H136" s="50"/>
    </row>
    <row r="137" spans="1:8" s="11" customFormat="1" ht="25.5">
      <c r="A137" s="30">
        <v>9501</v>
      </c>
      <c r="B137" s="31" t="s">
        <v>72</v>
      </c>
      <c r="C137" s="10">
        <v>48</v>
      </c>
      <c r="D137" s="10"/>
      <c r="E137" s="10"/>
      <c r="F137" s="57">
        <f>SUM(C137:E137)</f>
        <v>48</v>
      </c>
      <c r="G137" s="69">
        <v>673</v>
      </c>
      <c r="H137" s="129" t="s">
        <v>77</v>
      </c>
    </row>
    <row r="138" spans="1:8" s="11" customFormat="1" ht="26.25" thickBot="1">
      <c r="A138" s="34">
        <v>9502</v>
      </c>
      <c r="B138" s="70" t="s">
        <v>73</v>
      </c>
      <c r="C138" s="48">
        <v>83</v>
      </c>
      <c r="D138" s="48"/>
      <c r="E138" s="48"/>
      <c r="F138" s="27">
        <f>SUM(C138:E138)</f>
        <v>83</v>
      </c>
      <c r="G138" s="68">
        <v>1098</v>
      </c>
      <c r="H138" s="112" t="s">
        <v>78</v>
      </c>
    </row>
    <row r="139" spans="1:8" s="11" customFormat="1" ht="21" customHeight="1" thickBot="1">
      <c r="A139" s="17" t="s">
        <v>99</v>
      </c>
      <c r="B139" s="23"/>
      <c r="C139" s="46"/>
      <c r="D139" s="46"/>
      <c r="E139" s="46"/>
      <c r="F139" s="46"/>
      <c r="G139" s="49"/>
      <c r="H139" s="50"/>
    </row>
    <row r="140" spans="1:8" s="11" customFormat="1" ht="25.5">
      <c r="A140" s="30">
        <v>9467</v>
      </c>
      <c r="B140" s="31" t="s">
        <v>25</v>
      </c>
      <c r="C140" s="10"/>
      <c r="D140" s="10"/>
      <c r="E140" s="10"/>
      <c r="F140" s="10">
        <f>SUM(C140:E140)</f>
        <v>0</v>
      </c>
      <c r="G140" s="102">
        <v>200</v>
      </c>
      <c r="H140" s="129" t="s">
        <v>41</v>
      </c>
    </row>
    <row r="141" spans="1:8" s="11" customFormat="1" ht="102">
      <c r="A141" s="32">
        <v>9482</v>
      </c>
      <c r="B141" s="33" t="s">
        <v>42</v>
      </c>
      <c r="C141" s="12"/>
      <c r="D141" s="12"/>
      <c r="E141" s="12"/>
      <c r="F141" s="14">
        <f>SUM(C141:E141)</f>
        <v>0</v>
      </c>
      <c r="G141" s="35">
        <v>0</v>
      </c>
      <c r="H141" s="130" t="s">
        <v>47</v>
      </c>
    </row>
    <row r="142" spans="1:9" ht="39" thickBot="1">
      <c r="A142" s="34">
        <v>9497</v>
      </c>
      <c r="B142" s="70" t="s">
        <v>70</v>
      </c>
      <c r="C142" s="48"/>
      <c r="D142" s="48"/>
      <c r="E142" s="48"/>
      <c r="F142" s="27">
        <v>0</v>
      </c>
      <c r="G142" s="68">
        <v>0</v>
      </c>
      <c r="H142" s="112" t="s">
        <v>76</v>
      </c>
      <c r="I142" s="11"/>
    </row>
    <row r="143" spans="1:8" ht="15" customHeight="1">
      <c r="A143" s="1" t="s">
        <v>20</v>
      </c>
      <c r="B143" s="1"/>
      <c r="C143" s="1"/>
      <c r="D143" s="1"/>
      <c r="E143" s="1"/>
      <c r="F143" s="2">
        <f>SUM(F114:F142)</f>
        <v>13145</v>
      </c>
      <c r="G143" s="2">
        <f>SUM(G113:G142)</f>
        <v>19801</v>
      </c>
      <c r="H143" s="1"/>
    </row>
    <row r="144" spans="1:8" ht="15" customHeight="1">
      <c r="A144" s="1"/>
      <c r="B144" s="1"/>
      <c r="C144" s="1"/>
      <c r="D144" s="1"/>
      <c r="E144" s="1"/>
      <c r="F144" s="2"/>
      <c r="G144" s="2"/>
      <c r="H144" s="1"/>
    </row>
    <row r="145" spans="1:8" ht="15" customHeight="1">
      <c r="A145" s="1"/>
      <c r="B145" s="1"/>
      <c r="C145" s="1"/>
      <c r="D145" s="1"/>
      <c r="E145" s="1"/>
      <c r="F145" s="2"/>
      <c r="G145" s="2"/>
      <c r="H145" s="1"/>
    </row>
    <row r="146" spans="1:8" ht="15" customHeight="1">
      <c r="A146" s="1"/>
      <c r="B146" s="1"/>
      <c r="C146" s="1"/>
      <c r="D146" s="1"/>
      <c r="E146" s="1"/>
      <c r="F146" s="2"/>
      <c r="G146" s="2"/>
      <c r="H146" s="1"/>
    </row>
    <row r="147" spans="1:8" ht="21.75" customHeight="1">
      <c r="A147" s="28" t="s">
        <v>17</v>
      </c>
      <c r="B147" s="1"/>
      <c r="C147" s="1"/>
      <c r="D147" s="1"/>
      <c r="E147" s="1"/>
      <c r="F147" s="2"/>
      <c r="G147" s="2"/>
      <c r="H147" s="1"/>
    </row>
    <row r="148" spans="1:9" s="11" customFormat="1" ht="12" customHeight="1">
      <c r="A148" s="28"/>
      <c r="B148" s="1"/>
      <c r="C148" s="1"/>
      <c r="D148" s="1"/>
      <c r="E148" s="1"/>
      <c r="F148" s="2"/>
      <c r="G148" s="2"/>
      <c r="H148" s="1"/>
      <c r="I148"/>
    </row>
    <row r="149" spans="1:9" s="11" customFormat="1" ht="16.5" thickBot="1">
      <c r="A149" s="3" t="s">
        <v>44</v>
      </c>
      <c r="B149" s="4"/>
      <c r="C149" s="4"/>
      <c r="D149" s="4"/>
      <c r="E149" s="4"/>
      <c r="F149" s="4"/>
      <c r="G149" s="5"/>
      <c r="H149" s="24" t="s">
        <v>15</v>
      </c>
      <c r="I149"/>
    </row>
    <row r="150" spans="1:9" s="11" customFormat="1" ht="18" customHeight="1">
      <c r="A150" s="161" t="s">
        <v>0</v>
      </c>
      <c r="B150" s="164" t="s">
        <v>1</v>
      </c>
      <c r="C150" s="167" t="s">
        <v>92</v>
      </c>
      <c r="D150" s="167"/>
      <c r="E150" s="167"/>
      <c r="F150" s="167"/>
      <c r="G150" s="158" t="s">
        <v>50</v>
      </c>
      <c r="H150" s="146" t="s">
        <v>2</v>
      </c>
      <c r="I150"/>
    </row>
    <row r="151" spans="1:9" s="11" customFormat="1" ht="15" customHeight="1">
      <c r="A151" s="162"/>
      <c r="B151" s="165"/>
      <c r="C151" s="25" t="s">
        <v>7</v>
      </c>
      <c r="D151" s="25" t="s">
        <v>8</v>
      </c>
      <c r="E151" s="25" t="s">
        <v>9</v>
      </c>
      <c r="F151" s="25" t="s">
        <v>10</v>
      </c>
      <c r="G151" s="159"/>
      <c r="H151" s="147"/>
      <c r="I151"/>
    </row>
    <row r="152" spans="1:9" s="11" customFormat="1" ht="15" customHeight="1" thickBot="1">
      <c r="A152" s="163"/>
      <c r="B152" s="166"/>
      <c r="C152" s="26" t="s">
        <v>11</v>
      </c>
      <c r="D152" s="26" t="s">
        <v>12</v>
      </c>
      <c r="E152" s="26"/>
      <c r="F152" s="26"/>
      <c r="G152" s="160"/>
      <c r="H152" s="148"/>
      <c r="I152"/>
    </row>
    <row r="153" spans="1:9" s="11" customFormat="1" ht="21" customHeight="1" thickBot="1">
      <c r="A153" s="40" t="s">
        <v>93</v>
      </c>
      <c r="B153" s="15"/>
      <c r="C153" s="39"/>
      <c r="D153" s="39"/>
      <c r="E153" s="39"/>
      <c r="F153" s="39"/>
      <c r="G153" s="39"/>
      <c r="H153" s="44"/>
      <c r="I153"/>
    </row>
    <row r="154" spans="1:9" s="11" customFormat="1" ht="39" thickBot="1">
      <c r="A154" s="131">
        <v>9917</v>
      </c>
      <c r="B154" s="132" t="s">
        <v>81</v>
      </c>
      <c r="C154" s="133"/>
      <c r="D154" s="133"/>
      <c r="E154" s="133">
        <v>79</v>
      </c>
      <c r="F154" s="133">
        <f>SUM(C154:E154)</f>
        <v>79</v>
      </c>
      <c r="G154" s="134">
        <v>80</v>
      </c>
      <c r="H154" s="135" t="s">
        <v>85</v>
      </c>
      <c r="I154"/>
    </row>
    <row r="155" spans="1:9" s="11" customFormat="1" ht="12.75">
      <c r="A155" s="46"/>
      <c r="B155" s="46"/>
      <c r="C155" s="46"/>
      <c r="D155" s="46"/>
      <c r="E155" s="46"/>
      <c r="F155" s="46"/>
      <c r="G155" s="46"/>
      <c r="H155" s="46"/>
      <c r="I155"/>
    </row>
    <row r="156" spans="1:9" s="11" customFormat="1" ht="12.75">
      <c r="A156" s="46"/>
      <c r="B156" s="46"/>
      <c r="C156" s="46"/>
      <c r="D156" s="46"/>
      <c r="E156" s="46"/>
      <c r="F156" s="46"/>
      <c r="G156" s="46"/>
      <c r="H156" s="46"/>
      <c r="I156"/>
    </row>
    <row r="157" spans="1:9" s="11" customFormat="1" ht="12.75">
      <c r="A157" s="46"/>
      <c r="B157" s="46"/>
      <c r="C157" s="46"/>
      <c r="D157" s="46"/>
      <c r="E157" s="46"/>
      <c r="F157" s="46"/>
      <c r="G157" s="46"/>
      <c r="H157" s="46"/>
      <c r="I157"/>
    </row>
    <row r="158" spans="1:9" s="11" customFormat="1" ht="16.5" thickBot="1">
      <c r="A158" s="3" t="s">
        <v>44</v>
      </c>
      <c r="B158" s="4"/>
      <c r="C158" s="4"/>
      <c r="D158" s="4"/>
      <c r="E158" s="4"/>
      <c r="F158" s="4"/>
      <c r="G158" s="5"/>
      <c r="H158" s="24" t="s">
        <v>15</v>
      </c>
      <c r="I158"/>
    </row>
    <row r="159" spans="1:9" s="11" customFormat="1" ht="21.75" customHeight="1">
      <c r="A159" s="161" t="s">
        <v>0</v>
      </c>
      <c r="B159" s="164" t="s">
        <v>1</v>
      </c>
      <c r="C159" s="167" t="s">
        <v>92</v>
      </c>
      <c r="D159" s="167"/>
      <c r="E159" s="167"/>
      <c r="F159" s="167"/>
      <c r="G159" s="158" t="s">
        <v>50</v>
      </c>
      <c r="H159" s="146" t="s">
        <v>2</v>
      </c>
      <c r="I159"/>
    </row>
    <row r="160" spans="1:9" s="11" customFormat="1" ht="12.75">
      <c r="A160" s="162"/>
      <c r="B160" s="165"/>
      <c r="C160" s="25" t="s">
        <v>7</v>
      </c>
      <c r="D160" s="25" t="s">
        <v>8</v>
      </c>
      <c r="E160" s="25" t="s">
        <v>9</v>
      </c>
      <c r="F160" s="25" t="s">
        <v>10</v>
      </c>
      <c r="G160" s="159"/>
      <c r="H160" s="147"/>
      <c r="I160"/>
    </row>
    <row r="161" spans="1:9" s="11" customFormat="1" ht="13.5" thickBot="1">
      <c r="A161" s="163"/>
      <c r="B161" s="166"/>
      <c r="C161" s="26" t="s">
        <v>11</v>
      </c>
      <c r="D161" s="26" t="s">
        <v>12</v>
      </c>
      <c r="E161" s="26"/>
      <c r="F161" s="26"/>
      <c r="G161" s="160"/>
      <c r="H161" s="148"/>
      <c r="I161"/>
    </row>
    <row r="162" spans="1:9" ht="16.5" customHeight="1" thickBot="1">
      <c r="A162" s="17" t="s">
        <v>99</v>
      </c>
      <c r="B162" s="23"/>
      <c r="C162" s="46"/>
      <c r="D162" s="46"/>
      <c r="E162" s="46"/>
      <c r="F162" s="46"/>
      <c r="G162" s="49"/>
      <c r="H162" s="50"/>
      <c r="I162" s="11"/>
    </row>
    <row r="163" spans="1:9" ht="22.5" customHeight="1">
      <c r="A163" s="136">
        <v>9903</v>
      </c>
      <c r="B163" s="137" t="s">
        <v>80</v>
      </c>
      <c r="C163" s="10"/>
      <c r="D163" s="10"/>
      <c r="E163" s="10"/>
      <c r="F163" s="10">
        <f>SUM(C163:E163)</f>
        <v>0</v>
      </c>
      <c r="G163" s="102">
        <v>180</v>
      </c>
      <c r="H163" s="138" t="s">
        <v>84</v>
      </c>
      <c r="I163" s="11"/>
    </row>
    <row r="164" spans="1:9" ht="38.25">
      <c r="A164" s="139">
        <v>9908</v>
      </c>
      <c r="B164" s="58" t="s">
        <v>82</v>
      </c>
      <c r="C164" s="12"/>
      <c r="D164" s="12"/>
      <c r="E164" s="12"/>
      <c r="F164" s="12">
        <f>SUM(C164:E164)</f>
        <v>0</v>
      </c>
      <c r="G164" s="36">
        <v>714</v>
      </c>
      <c r="H164" s="140" t="s">
        <v>86</v>
      </c>
      <c r="I164" s="11"/>
    </row>
    <row r="165" spans="1:9" ht="26.25" thickBot="1">
      <c r="A165" s="141">
        <v>9916</v>
      </c>
      <c r="B165" s="142" t="s">
        <v>83</v>
      </c>
      <c r="C165" s="48"/>
      <c r="D165" s="48"/>
      <c r="E165" s="48"/>
      <c r="F165" s="48">
        <f>SUM(C165:E165)</f>
        <v>0</v>
      </c>
      <c r="G165" s="143">
        <v>0</v>
      </c>
      <c r="H165" s="144" t="s">
        <v>87</v>
      </c>
      <c r="I165" s="11"/>
    </row>
    <row r="166" spans="1:8" ht="15.75">
      <c r="A166" s="1" t="s">
        <v>45</v>
      </c>
      <c r="B166" s="1"/>
      <c r="C166" s="1"/>
      <c r="D166" s="1"/>
      <c r="E166" s="1"/>
      <c r="F166" s="2">
        <f>SUM(F154:F165)</f>
        <v>79</v>
      </c>
      <c r="G166" s="2">
        <f>SUM(G154:G165)</f>
        <v>974</v>
      </c>
      <c r="H166" s="1"/>
    </row>
    <row r="167" spans="1:8" ht="15.75">
      <c r="A167" s="1"/>
      <c r="B167" s="1"/>
      <c r="C167" s="1"/>
      <c r="D167" s="1"/>
      <c r="E167" s="1"/>
      <c r="F167" s="2"/>
      <c r="G167" s="2"/>
      <c r="H167" s="1"/>
    </row>
    <row r="168" spans="1:8" ht="15.75">
      <c r="A168" s="1" t="s">
        <v>16</v>
      </c>
      <c r="B168" s="1"/>
      <c r="C168" s="1"/>
      <c r="D168" s="1"/>
      <c r="E168" s="1"/>
      <c r="F168" s="2">
        <v>2917</v>
      </c>
      <c r="G168" s="2">
        <v>2933</v>
      </c>
      <c r="H168" s="1"/>
    </row>
    <row r="169" spans="1:8" ht="15.75">
      <c r="A169" s="1"/>
      <c r="B169" s="1"/>
      <c r="C169" s="1"/>
      <c r="D169" s="1"/>
      <c r="E169" s="1"/>
      <c r="F169" s="2"/>
      <c r="G169" s="2"/>
      <c r="H169" s="1"/>
    </row>
    <row r="170" spans="1:8" ht="15.75">
      <c r="A170" s="7" t="s">
        <v>4</v>
      </c>
      <c r="B170" s="8"/>
      <c r="C170" s="8"/>
      <c r="D170" s="8"/>
      <c r="E170" s="8"/>
      <c r="F170" s="9">
        <f>F143+F94+F37+F168+F166</f>
        <v>89321</v>
      </c>
      <c r="G170" s="9">
        <f>G143+G94+G37+G168+G166</f>
        <v>108911</v>
      </c>
      <c r="H170" s="7"/>
    </row>
    <row r="172" spans="6:7" ht="12.75">
      <c r="F172" s="125"/>
      <c r="G172" s="125"/>
    </row>
  </sheetData>
  <sheetProtection/>
  <mergeCells count="45">
    <mergeCell ref="H159:H161"/>
    <mergeCell ref="A159:A161"/>
    <mergeCell ref="B159:B161"/>
    <mergeCell ref="C159:F159"/>
    <mergeCell ref="G159:G161"/>
    <mergeCell ref="A133:A135"/>
    <mergeCell ref="B133:B135"/>
    <mergeCell ref="C133:F133"/>
    <mergeCell ref="G133:G135"/>
    <mergeCell ref="H133:H135"/>
    <mergeCell ref="A150:A152"/>
    <mergeCell ref="B150:B152"/>
    <mergeCell ref="C150:F150"/>
    <mergeCell ref="G150:G152"/>
    <mergeCell ref="H150:H152"/>
    <mergeCell ref="H110:H112"/>
    <mergeCell ref="G44:G46"/>
    <mergeCell ref="C44:F44"/>
    <mergeCell ref="A4:A6"/>
    <mergeCell ref="B4:B6"/>
    <mergeCell ref="G4:G6"/>
    <mergeCell ref="H87:H89"/>
    <mergeCell ref="A87:A89"/>
    <mergeCell ref="B87:B89"/>
    <mergeCell ref="C87:F87"/>
    <mergeCell ref="H27:H29"/>
    <mergeCell ref="A62:A64"/>
    <mergeCell ref="B62:B64"/>
    <mergeCell ref="C62:F62"/>
    <mergeCell ref="G62:G64"/>
    <mergeCell ref="H4:H6"/>
    <mergeCell ref="C4:F4"/>
    <mergeCell ref="A44:A46"/>
    <mergeCell ref="B44:B46"/>
    <mergeCell ref="H44:H46"/>
    <mergeCell ref="H62:H64"/>
    <mergeCell ref="A27:A29"/>
    <mergeCell ref="B27:B29"/>
    <mergeCell ref="C27:F27"/>
    <mergeCell ref="G27:G29"/>
    <mergeCell ref="A110:A112"/>
    <mergeCell ref="B110:B112"/>
    <mergeCell ref="G110:G112"/>
    <mergeCell ref="C110:F110"/>
    <mergeCell ref="G87:G89"/>
  </mergeCells>
  <printOptions horizontalCentered="1"/>
  <pageMargins left="0.3937007874015748" right="0.3937007874015748" top="0.3937007874015748" bottom="0.3937007874015748" header="0" footer="0"/>
  <pageSetup fitToHeight="8" horizontalDpi="600" verticalDpi="600" orientation="portrait" paperSize="9" scale="50" r:id="rId1"/>
  <rowBreaks count="3" manualBreakCount="3">
    <brk id="23" max="255" man="1"/>
    <brk id="40" max="255" man="1"/>
    <brk id="57" max="255" man="1"/>
  </rowBreaks>
  <colBreaks count="1" manualBreakCount="1">
    <brk id="8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Žáčková Kristina</cp:lastModifiedBy>
  <cp:lastPrinted>2019-03-29T07:33:24Z</cp:lastPrinted>
  <dcterms:created xsi:type="dcterms:W3CDTF">1997-01-24T11:07:25Z</dcterms:created>
  <dcterms:modified xsi:type="dcterms:W3CDTF">2019-06-26T13:33:25Z</dcterms:modified>
  <cp:category/>
  <cp:version/>
  <cp:contentType/>
  <cp:contentStatus/>
</cp:coreProperties>
</file>