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300" yWindow="45" windowWidth="12825" windowHeight="12675"/>
  </bookViews>
  <sheets>
    <sheet name="investice" sheetId="10" r:id="rId1"/>
  </sheets>
  <calcPr calcId="145621"/>
</workbook>
</file>

<file path=xl/calcChain.xml><?xml version="1.0" encoding="utf-8"?>
<calcChain xmlns="http://schemas.openxmlformats.org/spreadsheetml/2006/main">
  <c r="G102" i="10" l="1"/>
  <c r="F45" i="10"/>
  <c r="F43" i="10"/>
  <c r="F34" i="10"/>
  <c r="F31" i="10"/>
  <c r="F48" i="10"/>
  <c r="F61" i="10"/>
  <c r="F30" i="10"/>
  <c r="G73" i="10"/>
  <c r="F62" i="10"/>
  <c r="F9" i="10"/>
  <c r="F17" i="10"/>
  <c r="F18" i="10"/>
  <c r="F111" i="10"/>
  <c r="F113" i="10"/>
  <c r="F86" i="10"/>
  <c r="F90" i="10"/>
  <c r="F100" i="10"/>
  <c r="F83" i="10"/>
  <c r="F81" i="10"/>
  <c r="F99" i="10"/>
  <c r="F88" i="10"/>
  <c r="F47" i="10"/>
  <c r="F59" i="10"/>
  <c r="F29" i="10"/>
  <c r="F46" i="10"/>
  <c r="F28" i="10"/>
  <c r="F10" i="10"/>
  <c r="F8" i="10"/>
  <c r="F14" i="10"/>
  <c r="F13" i="10"/>
  <c r="G113" i="10"/>
  <c r="F82" i="10"/>
  <c r="F89" i="10"/>
  <c r="F15" i="10"/>
  <c r="F11" i="10"/>
  <c r="F85" i="10"/>
  <c r="F32" i="10"/>
  <c r="F33" i="10"/>
  <c r="F60" i="10"/>
  <c r="F58" i="10"/>
  <c r="F71" i="10"/>
  <c r="G19" i="10"/>
  <c r="F27" i="10"/>
  <c r="F84" i="10"/>
  <c r="F19" i="10"/>
  <c r="F73" i="10"/>
  <c r="F102" i="10"/>
  <c r="G117" i="10"/>
  <c r="F117" i="10"/>
</calcChain>
</file>

<file path=xl/sharedStrings.xml><?xml version="1.0" encoding="utf-8"?>
<sst xmlns="http://schemas.openxmlformats.org/spreadsheetml/2006/main" count="212" uniqueCount="104">
  <si>
    <t>Číslo akce</t>
  </si>
  <si>
    <t>Název akce</t>
  </si>
  <si>
    <t>Poznámka</t>
  </si>
  <si>
    <t>Projektová dokumentace ZŠ</t>
  </si>
  <si>
    <t>Kapitálové výdaje celkem</t>
  </si>
  <si>
    <t>Projektová dokumentace MŠ</t>
  </si>
  <si>
    <t>Projektová dokumentace</t>
  </si>
  <si>
    <t xml:space="preserve">Projektová </t>
  </si>
  <si>
    <t>Stavební</t>
  </si>
  <si>
    <t>Ostatní</t>
  </si>
  <si>
    <t>Celkem</t>
  </si>
  <si>
    <t>dokumen.</t>
  </si>
  <si>
    <t>práce</t>
  </si>
  <si>
    <t>Jedná se o projektové dokumentace k plánovaným akcím pod čarou plánu investic.</t>
  </si>
  <si>
    <t>Celkem OŠV</t>
  </si>
  <si>
    <t>tabulka č. 5</t>
  </si>
  <si>
    <t>Investiční transfery zřizeným příspěvkovým organizacím</t>
  </si>
  <si>
    <t>Přehled kapitálových výdajů dle jednotlivých odborů a investičních akcí (v tis. Kč)</t>
  </si>
  <si>
    <t>Odbor majetkový</t>
  </si>
  <si>
    <t>Celkem OIMH</t>
  </si>
  <si>
    <t>Celkem OM</t>
  </si>
  <si>
    <t xml:space="preserve">Odbor investic a místního hospodářství                                                                                                                                                   </t>
  </si>
  <si>
    <t xml:space="preserve">Odbor strategického rozvoje, školství a volnočasových aktivit                                                                                                                                  </t>
  </si>
  <si>
    <t>Revitalizace výškového domu Ostrčilova 4</t>
  </si>
  <si>
    <t>9227</t>
  </si>
  <si>
    <t xml:space="preserve"> </t>
  </si>
  <si>
    <t>Plotové stěny Lechowiczova</t>
  </si>
  <si>
    <t>Technické zhodnocení - byty</t>
  </si>
  <si>
    <t>Technické zhodnocení - nebyty</t>
  </si>
  <si>
    <t>Jedná se o realizaci prací charakteru technického zhodnocení v nebytových prostorech zajišťovanou správci - odborem majetkovým.</t>
  </si>
  <si>
    <t>Upravený rozpočet na rok 2016</t>
  </si>
  <si>
    <t>MŠO, Lechowiczova - rekonstrukce zahrady II. etapa</t>
  </si>
  <si>
    <t>ZŠaMŠO, Ostrčilova 10 - rekonstrukce hřiště - 1. etapa</t>
  </si>
  <si>
    <t>MŠO, Křižíkova - statické zajištění objektu</t>
  </si>
  <si>
    <t>Uvolnění dlouhodobých pozastávek investičních akcí</t>
  </si>
  <si>
    <t>Projektová dokumentace OIMH</t>
  </si>
  <si>
    <t>Regenerace sídliště Fifejdy II. - VI. etapa</t>
  </si>
  <si>
    <t>Dopravní hřiště Orebitská</t>
  </si>
  <si>
    <t>Rekonstrukce ulice Mánesova.</t>
  </si>
  <si>
    <t>Rekonstrukce chodníků ul. Denisova, ul. Střední, včetně přiléhajícího parku.</t>
  </si>
  <si>
    <t>Rekonstrukce ulice Jurečkova</t>
  </si>
  <si>
    <t>Rekonstrukce chodníku ul. Nemocniční</t>
  </si>
  <si>
    <t>Posílení energetické výzbroje Masarykova náměstí</t>
  </si>
  <si>
    <t>Rekonstrukce ul. Repinova, Engelmüllerova</t>
  </si>
  <si>
    <t>Rekonstrukce kašny - Smetanovo náměstí</t>
  </si>
  <si>
    <t>Dětský ráj II v sadu Dr. Milady Horákové</t>
  </si>
  <si>
    <t>Zákrejsova 9 - rekonstrukce bytového domu</t>
  </si>
  <si>
    <t>Sládkova 4 - stavební úpravy domu</t>
  </si>
  <si>
    <t>Sládkova 6 - stavební úpravy domu</t>
  </si>
  <si>
    <t>Střelniční 1 - zřízení kamerového systému</t>
  </si>
  <si>
    <t>Nákup pozemku</t>
  </si>
  <si>
    <t>Nákup budovy radnice</t>
  </si>
  <si>
    <t>Odbor vnitřních věcí</t>
  </si>
  <si>
    <t>Osobní automobil</t>
  </si>
  <si>
    <t>Celkem OVV</t>
  </si>
  <si>
    <t>ZŠO, Gebauerova 8 - výměna oken</t>
  </si>
  <si>
    <t>Zpracování projektových dokumentací akcí pod čarou pro objekty mateřských škol.</t>
  </si>
  <si>
    <t>Zpracování projektových dokumentací akcí pod čarou pro objekty základních škol.</t>
  </si>
  <si>
    <t>Jedná se o uvolnění dlouhodobých pozastávek z investičních akcí realizovaných v minulých letech.</t>
  </si>
  <si>
    <t>Rekonstrukce chodníků a trolejbusových zastávek ul. Hornopolní - III. etapa</t>
  </si>
  <si>
    <t>Parkoviště Ostrčilova před SVČ</t>
  </si>
  <si>
    <t>Jedná se o finanční pokrytí nákladů na nové výběrové řízení.</t>
  </si>
  <si>
    <t>Akce řeší rekonstrukci oboustranných chodníků místní komunikace ulice Hornopolní od napojení ul. Josefa Brabce po napojení ul. Lechowiczova. Součástí rekonstrukce je provedení nového povrchu chodníků ze zámkové dlažby, úprava nezbytné části vozovky včetně přídlažby, bezbariérové zálivy u zastávek hromadné dopravy a opravy čekáren.</t>
  </si>
  <si>
    <t>Předmětem je rekonstrukce ulice Mánesova v úseku od ulice Nádražní po ul. Jirskou, a to provedení rekonstrukce vozovky a souvisejících prací včetně návrhu zpomalovacích prvků průjezdu vozidel, úprava centrálního parkoviště a parkoviště u nákupního střediska Albert, rozšíření parkovacích ploch v daném úseku, provedení rekonstrukce chodníků (nový povrch zámkové dlažby) a vstupů k obytným domům včetně bezbariérových úprav, úpravy stanovišť pro kontejnery, úprava zeleně, rekonstrukce veřejného osvětlení a související úpravy a doplnění dopravního značení vodorovného i svislého. Náklady uvedené v návrhu rozpočtu zahrnují náklady na úhradu části PD.</t>
  </si>
  <si>
    <t>Předmětem stavby je rekonstrukce ulice Denisova a Střední včetně přilehlého parku v k, ú. Moravská Ostrava. V rámci stavby se provede rekonstrukce zpevněných ploch chodníků a komunikace, kde stávající nevhodné kontstrukce budou vybourány a následně nahrazeny novým povrchem (vozovková část z asfaltového betonu, chodníky z betonové dlažby). Dále budou vytvořeny zálivy pro umístění laviček v parku, vybourána stávající plocha s pískovištěm. Vzniklá plocha bude zadlážděna a budou zde umístěny hrací prvky pro děti. Realizací akce bude vybudováno a rekonstruováno celkem 66 ks parkovacích stání. Součástí stavby je rovněž výměna stávajících uličních vpustí, včetně jejich kanalizačních přípojek. Stavba bude koordinována s plánovanými stavbami Rekonstrukce ul. Jurečkova II a Přístavba domu umění - galerie 21. století a bude realizována po jednotlivých etapách tak, aby byl zachován omezený provoz a provizorní přístup do okolních nemovitostí po celou dobu výstavby. Rekonstrukcí dojde k  celkové estetizaci prostředí a zlepšení životního prostředí v dané lokalitě. Náklady uvedené v návrhu rozpočtu zahrnují náklady na úhradu části PD a zajištění zadávacího řízení veřejné zakázky.</t>
  </si>
  <si>
    <t>Projektová dokumentace řeší rekonstrukci části pravostranného chodníku na ulici Nemocniční v prostoru u hlavního vstupu do objektu nemocnice. V řešeném úseku je navržen nový přechod pro chodce před tímto vchodem a místo pro přecházení v křižovatce ulic Nemocniční x Hornopolní. Podél pravostranného chodníku se vytvoří 2 stání pro ZTP, dále budou po délce cca 52 m zachována stávající podélná stání. Vzhledem k velké intenzitě provozu chodců a aut a nedostatku parkovacích míst je navrženo rozšíření kolmých parkovacích stání vlevo podél ulice v celkovém počtu 16 stání včetně jednoho stání pro osoby ZTP. Veřejně přístupné parkoviště bude sloužit také pro obyvatele sousedících budov a pro zákazníky lékárny. Náklady uvedené v návrhu rozpočtu zahrnují náklady na úhradu části PD a zajištění zadávacího řízení veřejné zakázky.</t>
  </si>
  <si>
    <t>Dokrytí nákladů na autorský dozor.</t>
  </si>
  <si>
    <t>Jedná se o osazení energetického sloupku s výzbrojí na Masarykově nám. pro zajištění provozu kluziště a osazení energetickéo sloupku s výzbrojí na ul. 28. října, zejména pro zajištění trhů.</t>
  </si>
  <si>
    <t>Rekonstrukce komunikací ul. Engelmüllerova (v úseku od ul. Nádražní po ul. Repinova včetně křižovatky) a ul. Repinova (její zjednosměrnění po ul. Mánesovu) s vybudováním parkovacích zálivů a šikmých parkovacích stání včetně rekonstrukce chodníků, zeleně a veřejného osvětlení.</t>
  </si>
  <si>
    <t>Zpracování projektových dokumentací akcí pod čarou.</t>
  </si>
  <si>
    <t>Jedná se o realizaci prací charakteru technického zhodnocení v bytech zajišťovanou správci - odborem majetkovým.</t>
  </si>
  <si>
    <t>Výměna všech oken a vstupních dveří v celé budově. Oprava fasády celé budovy bez zateplení. Rekonstrukce bytu č. 3 spočívající v dispozičních úpravách, provedení nových podlah, SDK podhledů, nových keramických obkladů, výměně všech vnitřních dveří a dodání kuchyňské linky. V bytě č. 3 budou provedeny nové zdravotechnické instalace a plynoistalace s plynovým topením. Provedení elektroinstalace ve všech bytech a společných prostorách. V podkroví bude vybudována nová plynová kotelna pro ústřední vytápění domu Sládkova 6 s výkonovou rezervou pro dům Sládkova 4.</t>
  </si>
  <si>
    <t>Jedná se o revitalizaci výškového domu Ostrčilova 4, který byl svěřen do správy městského obvodu. Předpokládá se snížení z 22 pater na 10, komplexní rekonstrukce objektu na byty, výměna obvodového pláště se zateplením a výměnou oken. Součástí je rekonstrukce a rozšíření přilehlého parkoviště včetně úprav veřejného osvětlení a sadových úprav. Náklady uvedené v návrhu rozpočtu jsou náklady na úhradu části PD (pozastávky). Akce bude vysoutěžena a následně realizována v závislosti na přidělení investičního transferu SMO. Městský obvod má v kapitálových požadavcích na SMO tuto akci uvedenu na 2. místě.</t>
  </si>
  <si>
    <t>Jedná se o úplatné nabytí pozemku p. č. 718/13 v k. ú. Moravská Ostrava, na němž se nachází nezapsaná přístavba domu s č. p. 1795, který je součástí pozemku parc. č. 718/12 ve vlastnictví SMO, svěřeného městského obvodu.</t>
  </si>
  <si>
    <t>Jedná se o druhou splátku ceny za realizaci úvěru na nákup budovy radnice MOaP.</t>
  </si>
  <si>
    <t>Jedná se o zavedení kamerového systému.</t>
  </si>
  <si>
    <t>Jednalo se o nákup 2 ks osobních vozidel Škoda Octavie Combi CNG pro sociální služby. Auta nakoupeny v prosinci 2015.</t>
  </si>
  <si>
    <t xml:space="preserve">Jedná se o rekonstrukci ulice Jurečkova v délce 135 m v k. ú. Moravská Ostrava. Tato místní komunikace s krytem z litého asfaltu včetně části chodníku (šířky 2,8 - 3,4 m s krytem z litého asfaltu) a dlážděným chodníkem před Domem umění, je ve špatném technickém stavu, s množstvím povrchových nerovností, proto je navržena její celková rekonstrukce. V rámci stavby je navrženo nové řešení parkovacích stání, přístupová plocha před Domem umění a zvýšený spomalovací práh, který zajistí bezpečnější křížení motorové a nemotorové dopravy. Do plochy chodníku budou osazeny bezbariérové prvky umožňující bezpečnou orientaci chodců. </t>
  </si>
  <si>
    <t>Jedná se o postupnou výstavbu venkovního dětského hřiště včetně zázemí, které bude příléhat ke stávajícímu sadu Milady Horákové v Moravské Ostravě. Zvolený pozemek je vklíněn mezi stávající park "Sad Milady Horákové" a areál městské nemocnice. Dětské hřiště bylo navrženo s ohledem na stávající zeleň .Předpokládá se kácení v co nejmenším rozsahu, a to pouze náletové a neperspektivní dřeviny. Hrací prvky budou rozmístěny v rámci hřiště podle kritéria věku dětí, pro které jsou určeny. Takto bude hřiště rozděleno do 3 zón ( 2-5 let, 5-12 let, nad 12 let). Zázemí skládající se z bufetu, zázemí bufetu, sociálního zázemí pro hřiště a prostoru pro údržbu, budou spojeny společným zastřešením, které bude vytvářet i částečné zastínění venkovního posezení. Náklady uvedené v návrhu rozpočtu zahrnují náklady na úhradu části PD a zajištění zadávacího řízení veřejné zakázky.</t>
  </si>
  <si>
    <t>Zahájené akce k 31.12.2016</t>
  </si>
  <si>
    <t>Nezahájené akce k 31.12.2016</t>
  </si>
  <si>
    <t>Ukončené akce k 31.12.2016</t>
  </si>
  <si>
    <t>Proinvestováno za rok 2016</t>
  </si>
  <si>
    <t>MŠO, Dvořákova - sanace suterénu</t>
  </si>
  <si>
    <t>Infrasktruktura ZŠ - modernizace ZŠ</t>
  </si>
  <si>
    <t>Rekonstrukce ul. Kostelní</t>
  </si>
  <si>
    <t>Rekonstrukce náměstí Dr. E. Beneše</t>
  </si>
  <si>
    <t>Vánoční osvětlení</t>
  </si>
  <si>
    <t xml:space="preserve">Předmětem stavby byla rekonstrukce místní komunikace se smíšeným provozem spočívající v odstranění stávajícího povrchu a podkladních vrstev a položení nové skladby komunikace, které se liší dle účelu užívání. Rekonstrukce dále zahrnovala odvodnění komunikace, úpravy dopravního značení, veřejného osvětlení a sadové úpravy. </t>
  </si>
  <si>
    <t>Vánoční výzdoba byla provedena v podobě dekorů montovaných na sloupy veřejného osvětlení. Ozdobeny byly i sloupy před radnicí městského obvodu včetně průčelí radnice. Štíty prodejních stánků byly taktéž osvětleny zdobenými girlandami s dekory. Součástí dodávky byly příslušné typy konektorů a úchytů na sloupy veřejného osvětlení. Osvětlení všech dekorů bylo provedeno úspornými ledkovými svítidly.</t>
  </si>
  <si>
    <t>Jedná se o rekonstrukci rozdělenou na etapy - oprava zpev. ploch vč. venk. vstupního schodiště v MŠ, rek. centrálního hřiště (rozšíření běžeckého oválu a rek. povrchu vnitřního hřiště), rek. vjezdu pro zásobování kuchyně (oprava brány, rek. vjezdu do areálu pro zásobovací auta, odvodnění komunikace, parkovací stání pro vedení školy a jídelny, oprava venkovního vstupního schodiště do jídelny a přístupového chodníku), vybudování multifun. hřiště, vybudování parkoviště, posunutí chodníku a úprava oplocení u multifun. hřiště, vybudování hřiště pro plážový volejbal, rek. zpev. plochy na hřiště pro badminton, oprava tribun.</t>
  </si>
  <si>
    <t xml:space="preserve">VI. etapa je vymezena areálem ZŠO, Gen. Píky, navazuje na realizovanou II. etapu (kolem objektu Armády spásy) a III. etapu (hřiště VITA), z jihu na oplocené plochy v soukromém vlastnictví. Obsahuje úpravu parkování, vybudování nových parkovacích stání, tekonstrukci komunikací a chodníků včetně jejich trasování, řešení napojení pěších tahů, cyklistickou stezku, úpravy veřejného osvětlení a části inženýrských sítí, sadové úpravy, drobnou architekturu, plochy pro kontejnery a mobiliář. </t>
  </si>
  <si>
    <t>Jedná se o rekonstrukci podkladních vrstev dlažby tak, aby stávající pochůzí plochy mohly být zatíženy pojezdem lehkých vozidel, a bude upraven vjezdy na plochu z ul. Zámecká a výjezd na ul. Nádražní. Bude doplněn stávající mobiliář, zábradlí z ocelových sloupků včetně řetízku a umístěno nové pítko včetně přívodu vody a odpadního potrubí s napojením na kanalizaci. Oprava stávajících hodin.</t>
  </si>
  <si>
    <t>Řešení bezbariérových, stavebních a sadových úprav základních škol.</t>
  </si>
  <si>
    <t>Jedná se o sanaci suterénu objektu MŠO, Dvořákova 4. V rámci stavby bude provedeno vybourání stávajících zpevněných ploch a zásypu kolem objektu, odstranění stávající svislé nopové izolace a vybourání stávajících podlah v suterénu. Nad podlahou v suterénu bude provedena ve svislých zděných konstrukcích injektáž předehřátým tekutým parafinem a provedena nová skladba podlah. Na obvodové zdivo suterénu bude provedena svislá izolace z asfaltových pásů a dodatečná tepelná izolace, drenáž, vyměněna část venkovní kanalizace, zásyp zeminou a nové zpevněné plochy kolem objektu.</t>
  </si>
  <si>
    <t>Jedná se o vybudování venkovní dřevěné terasy s markýzou, revitalizaci části areálu zahrady MŠ, vytvoření prostoru pro výuku dětí MŠ, sadové úpravy. Byla poskytnuta dotace z fondu životního prostředí SMO.</t>
  </si>
  <si>
    <t>Výměna všech dřevěných oken za okna plastová ve všech objektech školy, v tělocvičně byly stávající sklobetonové stěny nahrazeny okny plastovými. Veškeré vstupy v objektech, dřevěné a ocelohliníkové byly nahrazeny dveřmi hliníkovými s dálkově ovládanými elektrozámky z důvodu bezpečnosti. Na fasádě byly ve větším rozsahu provedeny opravy stávajících omítek a výměny všech klempířských prvků.</t>
  </si>
  <si>
    <t>Realizací došlo ke statickému zajištění jednotlivých konstrukcí spodní stavby MŠ, aby nedošlo k poškození zdiva a podlah. Budova je nově zateplena s kompletní výměnou oken, venkovních dveří a opravou střechy.</t>
  </si>
  <si>
    <t>Regenerace sídliště Šalamouna - 5A etapa</t>
  </si>
  <si>
    <t xml:space="preserve">5. etapa vzhledem k rozsahu území a finančních nákladů je rozdělena na dvě části. V roce 2016 byla realizována část 5A, která řeší území ohraničené komunikacemi Zelená, Nedbalova, Hornická a spojnicí mezi ulicemi Hornická a Zelená v k.ú. Moravská Ostrava. Akce zahrnuje řešení statické dopravy s cílem zkvalitnit stávající nevyhovující parkování v této lokalitě a v rámci daných možností navýšit počet parkovacích stání, optimalizovat pěší trasy. V rámci akce byly provedeny rekonstrukce chodníků, vozovky, parkovacích stání, vybudováné nových parkovacích stání, byla provedena rekonstrukce hřiště, úpravy veřejného osvětlení, úpravy inženýrských sítí, sadové úpravy, kontejnerová stání. </t>
  </si>
  <si>
    <t>Vybudování nových kolmých stání před Střediskem volného času na ul. Ostrčilova (14 a 1 x ZTP). chodníku, dvou přechodů pro chodce. Ke zklidnění dopravy před vjezdem na parkoviště byl proveden zpomalovací práh.</t>
  </si>
  <si>
    <t>Provedení kompletní rekonstrukce kašny se zachováním jejího vzhledu včetně nové izolace, výměny strojního zařízení s menší energetickou náročností a výměny vodovodních a elektro rozvodů. Dotace ze SMO.</t>
  </si>
  <si>
    <t>V rámci rekonstrukce byly provedeny dispoziční úpravy bytů včetně úprav povrchů, nové rozvody elektroinstalace, zdravotechniky, rozvody vody, odvětrání sociálních místností, osazení nových zařizovacích předmětů v bytech, provedení nového ústředního vytápění. V podkroví objektu se zřídíla centrální plynová kotelna.</t>
  </si>
  <si>
    <t>Výměna oken v celé budově. Repase všech vstupních dveří do domu. Oprava fasády bez zateplení. Stavební dispoziční úpravy mimo bytu č. 6. Zazdění okenních otvorů ve WC. Provedení nových příček dle navržených dispozičních úprav v bytech. Provedení nových podlah ve všech bytech mimo byt č. 6. Provedení nových keramických obkladů. Provedení nových SDK podhledů. Výměna křídel vstupních a osazení nových interiérových dveří v bytech. Provedení nové elektroinstalace ve společných prostorách a bytech. Zřízení ústředního teplovodního topení ve všech bytech. V 1. PP byla provedena sanace vlhkého suterénního zdiva.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</si>
</sst>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amily val="2"/>
      <charset val="238"/>
    </font>
    <font>
      <b/>
      <sz val="12"/>
      <name val="Arial"/>
      <family val="2"/>
      <charset val="238"/>
    </font>
    <font>
      <sz val="10"/>
      <name val="Arial"/>
      <family val="2"/>
      <charset val="238"/>
    </font>
    <font>
      <b/>
      <sz val="10"/>
      <name val="Arial"/>
      <family val="2"/>
      <charset val="238"/>
    </font>
    <font>
      <b/>
      <sz val="9"/>
      <name val="Arial"/>
      <family val="2"/>
      <charset val="238"/>
    </font>
    <font>
      <b/>
      <sz val="14"/>
      <name val="Arial"/>
      <family val="2"/>
      <charset val="238"/>
    </font>
    <font>
      <sz val="10"/>
      <name val="Arial"/>
      <family val="2"/>
      <charset val="238"/>
    </font>
    <font>
      <sz val="10"/>
      <color rgb="FFFF0000"/>
      <name val="Arial"/>
      <family val="2"/>
      <charset val="238"/>
    </font>
  </fonts>
  <fills count="3">
    <fill>
      <patternFill patternType="none"/>
    </fill>
    <fill>
      <patternFill patternType="gray125"/>
    </fill>
    <fill>
      <patternFill patternType="solid">
        <fgColor indexed="45"/>
        <bgColor indexed="64"/>
      </patternFill>
    </fill>
  </fills>
  <borders count="24">
    <border>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3">
    <xf numFmtId="0" fontId="0" fillId="0" borderId="0"/>
    <xf numFmtId="0" fontId="2" fillId="0" borderId="0"/>
    <xf numFmtId="0" fontId="2" fillId="0" borderId="0"/>
  </cellStyleXfs>
  <cellXfs count="129">
    <xf numFmtId="0" fontId="0" fillId="0" borderId="0" xfId="0"/>
    <xf numFmtId="0" fontId="1" fillId="0" borderId="0" xfId="0" applyFont="1"/>
    <xf numFmtId="3" fontId="1" fillId="0" borderId="0" xfId="0" applyNumberFormat="1" applyFont="1"/>
    <xf numFmtId="0" fontId="1" fillId="0" borderId="0" xfId="0" applyFont="1" applyAlignment="1"/>
    <xf numFmtId="0" fontId="0" fillId="0" borderId="1" xfId="0" applyBorder="1" applyAlignment="1">
      <alignment horizontal="center" vertical="center"/>
    </xf>
    <xf numFmtId="0" fontId="0" fillId="0" borderId="1" xfId="0" applyBorder="1" applyAlignment="1">
      <alignment horizontal="center"/>
    </xf>
    <xf numFmtId="0" fontId="3" fillId="0" borderId="0" xfId="0" applyFont="1"/>
    <xf numFmtId="0" fontId="1" fillId="2" borderId="0" xfId="0" applyFont="1" applyFill="1"/>
    <xf numFmtId="0" fontId="0" fillId="2" borderId="0" xfId="0" applyFill="1"/>
    <xf numFmtId="3" fontId="1" fillId="2" borderId="0" xfId="0" applyNumberFormat="1" applyFont="1" applyFill="1"/>
    <xf numFmtId="0" fontId="2" fillId="0" borderId="2" xfId="0" applyFont="1" applyBorder="1" applyAlignment="1">
      <alignment vertical="center"/>
    </xf>
    <xf numFmtId="0" fontId="2" fillId="0" borderId="0" xfId="0" applyFont="1"/>
    <xf numFmtId="0" fontId="2" fillId="0" borderId="3" xfId="0" applyFont="1" applyBorder="1" applyAlignment="1">
      <alignment vertical="center"/>
    </xf>
    <xf numFmtId="3" fontId="2" fillId="0" borderId="3" xfId="0" applyNumberFormat="1" applyFont="1" applyBorder="1" applyAlignment="1">
      <alignment vertical="center"/>
    </xf>
    <xf numFmtId="3" fontId="2" fillId="0" borderId="3" xfId="0" applyNumberFormat="1" applyFont="1" applyBorder="1" applyAlignment="1">
      <alignment vertical="center" wrapText="1"/>
    </xf>
    <xf numFmtId="0" fontId="0" fillId="0" borderId="0" xfId="0" applyBorder="1" applyAlignment="1">
      <alignment horizontal="center" vertical="center"/>
    </xf>
    <xf numFmtId="0" fontId="0" fillId="0" borderId="0" xfId="0" applyBorder="1" applyAlignment="1">
      <alignment horizontal="center"/>
    </xf>
    <xf numFmtId="0" fontId="3" fillId="0" borderId="0" xfId="0" applyFont="1" applyBorder="1" applyAlignment="1">
      <alignment vertical="center"/>
    </xf>
    <xf numFmtId="3" fontId="0" fillId="0" borderId="0" xfId="0" applyNumberFormat="1" applyAlignment="1">
      <alignment vertical="center"/>
    </xf>
    <xf numFmtId="0" fontId="0" fillId="0" borderId="0" xfId="0" applyAlignment="1">
      <alignment vertical="center"/>
    </xf>
    <xf numFmtId="3" fontId="0" fillId="0" borderId="0" xfId="0" applyNumberFormat="1" applyBorder="1" applyAlignment="1">
      <alignment vertical="center"/>
    </xf>
    <xf numFmtId="0" fontId="1" fillId="0" borderId="0" xfId="0" applyFont="1" applyBorder="1" applyAlignment="1"/>
    <xf numFmtId="0" fontId="0" fillId="0" borderId="0" xfId="0" applyBorder="1" applyAlignment="1"/>
    <xf numFmtId="0" fontId="0" fillId="0" borderId="4" xfId="0" applyBorder="1" applyAlignment="1">
      <alignment vertical="center"/>
    </xf>
    <xf numFmtId="0" fontId="3" fillId="0" borderId="0" xfId="0" applyFont="1" applyBorder="1" applyAlignment="1">
      <alignment horizontal="right" vertical="center" wrapText="1" shrinkToFit="1"/>
    </xf>
    <xf numFmtId="3" fontId="2" fillId="0" borderId="2" xfId="0" applyNumberFormat="1" applyFont="1" applyBorder="1" applyAlignment="1">
      <alignment horizontal="right" vertic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5" fillId="0" borderId="0" xfId="0" applyFont="1"/>
    <xf numFmtId="3" fontId="6" fillId="0" borderId="3" xfId="0" applyNumberFormat="1" applyFont="1" applyBorder="1" applyAlignment="1">
      <alignment vertical="center" wrapText="1"/>
    </xf>
    <xf numFmtId="0" fontId="4" fillId="0" borderId="0" xfId="0" applyFont="1" applyFill="1" applyBorder="1" applyAlignment="1">
      <alignment horizontal="center"/>
    </xf>
    <xf numFmtId="0" fontId="2" fillId="0" borderId="7" xfId="2" applyFont="1" applyBorder="1" applyAlignment="1">
      <alignment horizontal="justify" vertical="center" wrapText="1"/>
    </xf>
    <xf numFmtId="0" fontId="2" fillId="0" borderId="8" xfId="2" applyFont="1" applyBorder="1" applyAlignment="1">
      <alignment horizontal="center" vertical="center"/>
    </xf>
    <xf numFmtId="0" fontId="2" fillId="0" borderId="2" xfId="2" applyFont="1" applyBorder="1" applyAlignment="1">
      <alignment vertical="center" wrapText="1"/>
    </xf>
    <xf numFmtId="0" fontId="2" fillId="0" borderId="9" xfId="2" applyFont="1" applyBorder="1" applyAlignment="1">
      <alignment horizontal="justify" vertical="center" wrapText="1"/>
    </xf>
    <xf numFmtId="0" fontId="2" fillId="0" borderId="10" xfId="2" applyFont="1" applyBorder="1" applyAlignment="1">
      <alignment horizontal="center" vertical="center"/>
    </xf>
    <xf numFmtId="0" fontId="2" fillId="0" borderId="3" xfId="2" applyFont="1" applyBorder="1" applyAlignment="1">
      <alignment vertical="center" wrapText="1"/>
    </xf>
    <xf numFmtId="0" fontId="2" fillId="0" borderId="11" xfId="2" applyFont="1" applyBorder="1" applyAlignment="1">
      <alignment horizontal="center" vertical="center"/>
    </xf>
    <xf numFmtId="0" fontId="2" fillId="0" borderId="12" xfId="2" applyFont="1" applyBorder="1" applyAlignment="1">
      <alignment vertical="center" wrapText="1"/>
    </xf>
    <xf numFmtId="0" fontId="2" fillId="0" borderId="13" xfId="2" applyFont="1" applyBorder="1" applyAlignment="1">
      <alignment horizontal="justify" vertical="center" wrapText="1"/>
    </xf>
    <xf numFmtId="3" fontId="2" fillId="0" borderId="3" xfId="2" applyNumberFormat="1" applyFont="1" applyBorder="1" applyAlignment="1">
      <alignment vertical="center"/>
    </xf>
    <xf numFmtId="0" fontId="0" fillId="0" borderId="3" xfId="0" applyBorder="1"/>
    <xf numFmtId="0" fontId="2" fillId="0" borderId="14" xfId="2" applyFont="1" applyBorder="1" applyAlignment="1">
      <alignment horizontal="center" vertical="center"/>
    </xf>
    <xf numFmtId="3" fontId="2" fillId="0" borderId="3" xfId="0" applyNumberFormat="1" applyFont="1" applyBorder="1" applyAlignment="1">
      <alignment horizontal="right" vertical="center"/>
    </xf>
    <xf numFmtId="0" fontId="0" fillId="0" borderId="3" xfId="2" applyFont="1" applyBorder="1" applyAlignment="1">
      <alignment vertical="center" wrapText="1"/>
    </xf>
    <xf numFmtId="0" fontId="2" fillId="0" borderId="3" xfId="2" applyFont="1" applyBorder="1" applyAlignment="1">
      <alignment horizontal="justify" vertical="center" wrapText="1"/>
    </xf>
    <xf numFmtId="0" fontId="0" fillId="0" borderId="9" xfId="2" applyFont="1" applyBorder="1" applyAlignment="1">
      <alignment horizontal="justify" vertical="center" wrapText="1"/>
    </xf>
    <xf numFmtId="0" fontId="2" fillId="0" borderId="0" xfId="2" applyFont="1" applyBorder="1" applyAlignment="1">
      <alignment vertical="center" wrapText="1"/>
    </xf>
    <xf numFmtId="0" fontId="0" fillId="0" borderId="15" xfId="0" applyBorder="1" applyAlignment="1">
      <alignment horizont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0" xfId="0" applyFont="1" applyBorder="1" applyAlignment="1">
      <alignment horizontal="left" vertical="center"/>
    </xf>
    <xf numFmtId="0" fontId="0" fillId="0" borderId="0" xfId="0" applyBorder="1" applyAlignment="1">
      <alignment horizontal="center" vertical="center" wrapText="1" shrinkToFit="1"/>
    </xf>
    <xf numFmtId="3" fontId="2" fillId="0" borderId="0" xfId="0" applyNumberFormat="1" applyFont="1" applyBorder="1" applyAlignment="1">
      <alignment vertical="center" wrapText="1"/>
    </xf>
    <xf numFmtId="3" fontId="2" fillId="0" borderId="16" xfId="0" applyNumberFormat="1" applyFont="1" applyBorder="1" applyAlignment="1">
      <alignment vertical="center"/>
    </xf>
    <xf numFmtId="0" fontId="0" fillId="0" borderId="15" xfId="0" applyBorder="1" applyAlignment="1">
      <alignment horizontal="center" vertical="center" wrapText="1" shrinkToFit="1"/>
    </xf>
    <xf numFmtId="0" fontId="2" fillId="0" borderId="3" xfId="0" applyFont="1" applyBorder="1"/>
    <xf numFmtId="0" fontId="2" fillId="0" borderId="0" xfId="0" applyFont="1" applyBorder="1" applyAlignment="1">
      <alignment vertical="center"/>
    </xf>
    <xf numFmtId="0" fontId="2" fillId="0" borderId="0" xfId="2" applyFont="1" applyBorder="1" applyAlignment="1">
      <alignment horizontal="justify" vertical="center" wrapText="1"/>
    </xf>
    <xf numFmtId="3" fontId="2" fillId="0" borderId="0" xfId="0" applyNumberFormat="1" applyFont="1" applyBorder="1" applyAlignment="1">
      <alignment horizontal="right" vertical="center"/>
    </xf>
    <xf numFmtId="0" fontId="2" fillId="0" borderId="0" xfId="0" applyFont="1" applyBorder="1" applyAlignment="1">
      <alignment vertical="center" wrapText="1"/>
    </xf>
    <xf numFmtId="0" fontId="2" fillId="0" borderId="2" xfId="2" applyFont="1" applyBorder="1" applyAlignment="1">
      <alignment vertical="center"/>
    </xf>
    <xf numFmtId="0" fontId="0" fillId="0" borderId="16" xfId="2" applyFont="1" applyBorder="1" applyAlignment="1">
      <alignment vertical="center" wrapText="1"/>
    </xf>
    <xf numFmtId="3" fontId="7" fillId="0" borderId="16" xfId="0" applyNumberFormat="1" applyFont="1" applyBorder="1" applyAlignment="1">
      <alignment vertical="center"/>
    </xf>
    <xf numFmtId="3" fontId="0" fillId="0" borderId="16" xfId="0" applyNumberFormat="1" applyFont="1" applyBorder="1" applyAlignment="1">
      <alignment vertical="center"/>
    </xf>
    <xf numFmtId="3" fontId="0" fillId="0" borderId="16" xfId="2" applyNumberFormat="1" applyFont="1" applyBorder="1" applyAlignment="1">
      <alignment vertical="center"/>
    </xf>
    <xf numFmtId="0" fontId="0" fillId="0" borderId="17" xfId="2" applyFont="1" applyBorder="1" applyAlignment="1">
      <alignment horizontal="justify" vertical="center" wrapText="1"/>
    </xf>
    <xf numFmtId="0" fontId="2" fillId="0" borderId="0" xfId="2" applyFont="1" applyBorder="1" applyAlignment="1">
      <alignment horizontal="center" vertical="center"/>
    </xf>
    <xf numFmtId="3" fontId="2" fillId="0" borderId="0" xfId="2" applyNumberFormat="1" applyFont="1" applyBorder="1" applyAlignment="1">
      <alignment vertical="center"/>
    </xf>
    <xf numFmtId="0" fontId="2" fillId="0" borderId="9" xfId="2" applyFont="1" applyBorder="1" applyAlignment="1">
      <alignment horizontal="justify" vertical="center"/>
    </xf>
    <xf numFmtId="0" fontId="2" fillId="0" borderId="0" xfId="0" applyFont="1" applyBorder="1"/>
    <xf numFmtId="0" fontId="0" fillId="0" borderId="7" xfId="2" applyFont="1" applyBorder="1" applyAlignment="1">
      <alignment horizontal="justify" vertical="center" wrapText="1"/>
    </xf>
    <xf numFmtId="0" fontId="2" fillId="0" borderId="18" xfId="2" applyFont="1" applyBorder="1" applyAlignment="1">
      <alignment horizontal="center" vertical="center"/>
    </xf>
    <xf numFmtId="3" fontId="2" fillId="0" borderId="3" xfId="2" applyNumberFormat="1" applyFont="1" applyBorder="1" applyAlignment="1">
      <alignment horizontal="right" vertical="center"/>
    </xf>
    <xf numFmtId="0" fontId="2" fillId="0" borderId="3" xfId="2" applyFont="1" applyBorder="1" applyAlignment="1">
      <alignment horizontal="right" vertical="center" wrapText="1"/>
    </xf>
    <xf numFmtId="3" fontId="2" fillId="0" borderId="3" xfId="0" applyNumberFormat="1" applyFont="1" applyBorder="1" applyAlignment="1">
      <alignment horizontal="right" vertical="center" wrapText="1"/>
    </xf>
    <xf numFmtId="3" fontId="0" fillId="0" borderId="3" xfId="0" applyNumberFormat="1" applyBorder="1" applyAlignment="1">
      <alignment horizontal="right" vertical="center" wrapText="1"/>
    </xf>
    <xf numFmtId="3" fontId="2" fillId="0" borderId="3" xfId="2" applyNumberFormat="1" applyFont="1" applyFill="1" applyBorder="1" applyAlignment="1">
      <alignment horizontal="right" vertical="center"/>
    </xf>
    <xf numFmtId="0" fontId="2" fillId="0" borderId="3" xfId="0" applyFont="1" applyBorder="1" applyAlignment="1">
      <alignment horizontal="right" vertical="center"/>
    </xf>
    <xf numFmtId="3" fontId="2" fillId="0" borderId="12" xfId="2" applyNumberFormat="1" applyFont="1" applyBorder="1" applyAlignment="1">
      <alignment horizontal="right" vertical="center"/>
    </xf>
    <xf numFmtId="3" fontId="2" fillId="0" borderId="12" xfId="0" applyNumberFormat="1" applyFont="1" applyBorder="1" applyAlignment="1">
      <alignment horizontal="right" vertical="center" wrapText="1"/>
    </xf>
    <xf numFmtId="0" fontId="0" fillId="0" borderId="3" xfId="0" applyBorder="1" applyAlignment="1">
      <alignment horizontal="right" vertical="center"/>
    </xf>
    <xf numFmtId="3" fontId="2" fillId="0" borderId="2" xfId="0" applyNumberFormat="1" applyFont="1" applyBorder="1" applyAlignment="1">
      <alignment horizontal="right" vertical="center" wrapText="1"/>
    </xf>
    <xf numFmtId="3" fontId="2" fillId="0" borderId="2" xfId="2" applyNumberFormat="1" applyFont="1" applyBorder="1" applyAlignment="1">
      <alignment horizontal="right" vertical="center"/>
    </xf>
    <xf numFmtId="3" fontId="6" fillId="0" borderId="3" xfId="0" applyNumberFormat="1" applyFont="1" applyBorder="1" applyAlignment="1">
      <alignment horizontal="right" vertical="center" wrapText="1"/>
    </xf>
    <xf numFmtId="0" fontId="2" fillId="0" borderId="12" xfId="0" applyFont="1" applyBorder="1" applyAlignment="1">
      <alignment horizontal="right" vertical="center"/>
    </xf>
    <xf numFmtId="3" fontId="0" fillId="0" borderId="0" xfId="0" applyNumberFormat="1" applyBorder="1" applyAlignment="1">
      <alignment horizontal="right" vertical="center"/>
    </xf>
    <xf numFmtId="3" fontId="0" fillId="0" borderId="0" xfId="0" applyNumberFormat="1" applyAlignment="1">
      <alignment horizontal="right" vertical="center"/>
    </xf>
    <xf numFmtId="0" fontId="2" fillId="0" borderId="2" xfId="2" applyFont="1" applyBorder="1" applyAlignment="1">
      <alignment horizontal="right" vertical="center" wrapText="1"/>
    </xf>
    <xf numFmtId="3" fontId="0" fillId="0" borderId="2" xfId="0" applyNumberFormat="1" applyBorder="1" applyAlignment="1">
      <alignment horizontal="right" vertical="center" wrapText="1"/>
    </xf>
    <xf numFmtId="0" fontId="0" fillId="0" borderId="3" xfId="0" applyFont="1" applyBorder="1" applyAlignment="1">
      <alignment vertical="center"/>
    </xf>
    <xf numFmtId="0" fontId="2" fillId="0" borderId="3" xfId="0" applyFont="1" applyBorder="1" applyAlignment="1">
      <alignment horizontal="center" vertical="center"/>
    </xf>
    <xf numFmtId="0" fontId="2" fillId="0" borderId="3" xfId="2" applyFont="1" applyBorder="1" applyAlignment="1">
      <alignment horizontal="center" vertical="center"/>
    </xf>
    <xf numFmtId="0" fontId="0" fillId="0" borderId="3" xfId="2" applyFont="1" applyBorder="1" applyAlignment="1">
      <alignment horizontal="center" vertical="center"/>
    </xf>
    <xf numFmtId="3" fontId="0" fillId="0" borderId="3" xfId="0" applyNumberFormat="1" applyBorder="1" applyAlignment="1">
      <alignment horizontal="right" vertical="center"/>
    </xf>
    <xf numFmtId="0" fontId="0" fillId="0" borderId="3" xfId="2" applyFont="1" applyBorder="1" applyAlignment="1">
      <alignment horizontal="justify" vertical="center" wrapText="1"/>
    </xf>
    <xf numFmtId="0" fontId="2" fillId="0" borderId="3" xfId="2" applyFont="1" applyBorder="1" applyAlignment="1">
      <alignment vertical="center"/>
    </xf>
    <xf numFmtId="0" fontId="2" fillId="0" borderId="3" xfId="2" applyBorder="1" applyAlignment="1">
      <alignment horizontal="center" vertical="center"/>
    </xf>
    <xf numFmtId="0" fontId="2" fillId="0" borderId="3" xfId="2" applyBorder="1" applyAlignment="1">
      <alignment vertical="center" wrapText="1"/>
    </xf>
    <xf numFmtId="0" fontId="2" fillId="0" borderId="3" xfId="2" applyBorder="1" applyAlignment="1">
      <alignment horizontal="justify" vertical="center" wrapText="1"/>
    </xf>
    <xf numFmtId="3" fontId="2" fillId="0" borderId="0" xfId="0" applyNumberFormat="1" applyFont="1" applyBorder="1" applyAlignment="1">
      <alignment horizontal="right" vertical="center" wrapText="1"/>
    </xf>
    <xf numFmtId="3" fontId="6" fillId="0" borderId="0" xfId="0" applyNumberFormat="1" applyFont="1" applyBorder="1" applyAlignment="1">
      <alignment horizontal="right" vertical="center" wrapText="1"/>
    </xf>
    <xf numFmtId="3" fontId="2" fillId="0" borderId="0" xfId="2" applyNumberFormat="1" applyFont="1" applyBorder="1" applyAlignment="1">
      <alignment horizontal="right" vertical="center"/>
    </xf>
    <xf numFmtId="0" fontId="2" fillId="0" borderId="3" xfId="2" applyBorder="1" applyAlignment="1">
      <alignment horizontal="justify" vertical="center"/>
    </xf>
    <xf numFmtId="0" fontId="0" fillId="0" borderId="7" xfId="2" applyFont="1" applyBorder="1" applyAlignment="1">
      <alignment horizontal="justify" vertical="center"/>
    </xf>
    <xf numFmtId="0" fontId="0" fillId="0" borderId="0" xfId="0" applyBorder="1" applyAlignment="1">
      <alignment horizontal="justify" vertical="center" wrapText="1" shrinkToFit="1"/>
    </xf>
    <xf numFmtId="0" fontId="2" fillId="0" borderId="3" xfId="2" applyFont="1" applyBorder="1" applyAlignment="1">
      <alignment horizontal="justify" vertical="center"/>
    </xf>
    <xf numFmtId="0" fontId="0" fillId="0" borderId="0" xfId="0" applyAlignment="1">
      <alignment horizontal="justify" vertical="center"/>
    </xf>
    <xf numFmtId="0" fontId="0" fillId="0" borderId="3" xfId="0" applyFont="1" applyBorder="1" applyAlignment="1">
      <alignment horizontal="justify" vertical="top" wrapText="1"/>
    </xf>
    <xf numFmtId="0" fontId="0" fillId="0" borderId="3" xfId="0" applyFont="1" applyBorder="1" applyAlignment="1">
      <alignment horizontal="justify" vertical="center" wrapText="1"/>
    </xf>
    <xf numFmtId="3" fontId="6" fillId="0" borderId="0" xfId="0" applyNumberFormat="1" applyFont="1" applyBorder="1" applyAlignment="1">
      <alignment vertical="center" wrapText="1"/>
    </xf>
    <xf numFmtId="0" fontId="2" fillId="0" borderId="0" xfId="2" applyFont="1" applyBorder="1" applyAlignment="1">
      <alignment horizontal="right" vertical="center" wrapText="1"/>
    </xf>
    <xf numFmtId="3" fontId="0" fillId="0" borderId="0" xfId="0" applyNumberFormat="1" applyBorder="1" applyAlignment="1">
      <alignment horizontal="right" vertical="center" wrapText="1"/>
    </xf>
    <xf numFmtId="0" fontId="0" fillId="0" borderId="0" xfId="2" applyFont="1" applyBorder="1" applyAlignment="1">
      <alignment horizontal="justify" vertical="center" wrapText="1"/>
    </xf>
    <xf numFmtId="0" fontId="3" fillId="2" borderId="8" xfId="0" applyFont="1" applyFill="1" applyBorder="1" applyAlignment="1">
      <alignment horizontal="center" vertical="center" wrapText="1" shrinkToFit="1"/>
    </xf>
    <xf numFmtId="0" fontId="3" fillId="2" borderId="10"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2" xfId="0" applyFont="1" applyFill="1" applyBorder="1" applyAlignment="1">
      <alignment horizontal="center"/>
    </xf>
    <xf numFmtId="0" fontId="4" fillId="2" borderId="22" xfId="0" applyFont="1" applyFill="1" applyBorder="1" applyAlignment="1">
      <alignment horizontal="center" vertical="center" wrapText="1" shrinkToFit="1"/>
    </xf>
    <xf numFmtId="0" fontId="4" fillId="2" borderId="23"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3" fillId="2" borderId="19" xfId="0" applyFont="1" applyFill="1" applyBorder="1" applyAlignment="1">
      <alignment horizontal="center" vertical="center" wrapText="1" shrinkToFit="1"/>
    </xf>
    <xf numFmtId="0" fontId="3" fillId="2" borderId="20" xfId="0" applyFont="1" applyFill="1" applyBorder="1" applyAlignment="1">
      <alignment horizontal="center" vertical="center" wrapText="1" shrinkToFit="1"/>
    </xf>
    <xf numFmtId="0" fontId="3" fillId="2" borderId="21" xfId="0" applyFont="1" applyFill="1" applyBorder="1" applyAlignment="1">
      <alignment horizontal="center" vertical="center" wrapText="1" shrinkToFit="1"/>
    </xf>
  </cellXfs>
  <cellStyles count="3">
    <cellStyle name="Normální" xfId="0" builtinId="0"/>
    <cellStyle name="normální 2" xfId="1"/>
    <cellStyle name="Normální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showGridLines="0" tabSelected="1" workbookViewId="0">
      <selection activeCell="L99" sqref="L99"/>
    </sheetView>
  </sheetViews>
  <sheetFormatPr defaultRowHeight="12.75" x14ac:dyDescent="0.2"/>
  <cols>
    <col min="1" max="1" width="5.28515625" customWidth="1"/>
    <col min="2" max="2" width="35.85546875" customWidth="1"/>
    <col min="3" max="7" width="9.28515625" customWidth="1"/>
    <col min="8" max="8" width="69.28515625" customWidth="1"/>
  </cols>
  <sheetData>
    <row r="1" spans="1:8" ht="18" x14ac:dyDescent="0.25">
      <c r="A1" s="28" t="s">
        <v>17</v>
      </c>
    </row>
    <row r="2" spans="1:8" ht="3.75" customHeight="1" x14ac:dyDescent="0.25">
      <c r="A2" s="28"/>
    </row>
    <row r="3" spans="1:8" ht="15.75" customHeight="1" thickBot="1" x14ac:dyDescent="0.3">
      <c r="A3" s="3" t="s">
        <v>22</v>
      </c>
      <c r="B3" s="15"/>
      <c r="C3" s="15"/>
      <c r="D3" s="15"/>
      <c r="E3" s="15"/>
      <c r="F3" s="15"/>
      <c r="G3" s="16"/>
      <c r="H3" s="24" t="s">
        <v>15</v>
      </c>
    </row>
    <row r="4" spans="1:8" s="6" customFormat="1" ht="18" customHeight="1" x14ac:dyDescent="0.2">
      <c r="A4" s="116" t="s">
        <v>0</v>
      </c>
      <c r="B4" s="119" t="s">
        <v>1</v>
      </c>
      <c r="C4" s="122" t="s">
        <v>82</v>
      </c>
      <c r="D4" s="122"/>
      <c r="E4" s="122"/>
      <c r="F4" s="122"/>
      <c r="G4" s="123" t="s">
        <v>30</v>
      </c>
      <c r="H4" s="126" t="s">
        <v>2</v>
      </c>
    </row>
    <row r="5" spans="1:8" s="6" customFormat="1" ht="15" customHeight="1" x14ac:dyDescent="0.2">
      <c r="A5" s="117"/>
      <c r="B5" s="120"/>
      <c r="C5" s="26" t="s">
        <v>7</v>
      </c>
      <c r="D5" s="26" t="s">
        <v>8</v>
      </c>
      <c r="E5" s="26" t="s">
        <v>9</v>
      </c>
      <c r="F5" s="26" t="s">
        <v>10</v>
      </c>
      <c r="G5" s="124"/>
      <c r="H5" s="127"/>
    </row>
    <row r="6" spans="1:8" s="6" customFormat="1" ht="15" customHeight="1" thickBot="1" x14ac:dyDescent="0.25">
      <c r="A6" s="118"/>
      <c r="B6" s="121"/>
      <c r="C6" s="27" t="s">
        <v>11</v>
      </c>
      <c r="D6" s="27" t="s">
        <v>12</v>
      </c>
      <c r="E6" s="27"/>
      <c r="F6" s="27"/>
      <c r="G6" s="125"/>
      <c r="H6" s="128"/>
    </row>
    <row r="7" spans="1:8" ht="19.5" customHeight="1" x14ac:dyDescent="0.2">
      <c r="A7" s="49" t="s">
        <v>81</v>
      </c>
      <c r="B7" s="15"/>
      <c r="C7" s="16"/>
      <c r="D7" s="16"/>
      <c r="E7" s="16"/>
      <c r="F7" s="16"/>
      <c r="G7" s="16"/>
      <c r="H7" s="54"/>
    </row>
    <row r="8" spans="1:8" ht="38.25" x14ac:dyDescent="0.2">
      <c r="A8" s="94">
        <v>9046</v>
      </c>
      <c r="B8" s="44" t="s">
        <v>31</v>
      </c>
      <c r="C8" s="14">
        <v>7</v>
      </c>
      <c r="D8" s="14">
        <v>952</v>
      </c>
      <c r="E8" s="14">
        <v>4</v>
      </c>
      <c r="F8" s="12">
        <f>SUM(C8:E8)</f>
        <v>963</v>
      </c>
      <c r="G8" s="40">
        <v>1191</v>
      </c>
      <c r="H8" s="97" t="s">
        <v>95</v>
      </c>
    </row>
    <row r="9" spans="1:8" ht="76.5" x14ac:dyDescent="0.2">
      <c r="A9" s="94">
        <v>9094</v>
      </c>
      <c r="B9" s="44" t="s">
        <v>55</v>
      </c>
      <c r="C9" s="13">
        <v>125</v>
      </c>
      <c r="D9" s="12">
        <v>11448</v>
      </c>
      <c r="E9" s="12">
        <v>78</v>
      </c>
      <c r="F9" s="13">
        <f>SUM(C9:E9)</f>
        <v>11651</v>
      </c>
      <c r="G9" s="13">
        <v>11678</v>
      </c>
      <c r="H9" s="97" t="s">
        <v>96</v>
      </c>
    </row>
    <row r="10" spans="1:8" ht="38.25" x14ac:dyDescent="0.2">
      <c r="A10" s="94">
        <v>9097</v>
      </c>
      <c r="B10" s="36" t="s">
        <v>33</v>
      </c>
      <c r="C10" s="14"/>
      <c r="D10" s="14">
        <v>72</v>
      </c>
      <c r="E10" s="14">
        <v>5</v>
      </c>
      <c r="F10" s="12">
        <f>SUM(C10:E10)</f>
        <v>77</v>
      </c>
      <c r="G10" s="40">
        <v>77</v>
      </c>
      <c r="H10" s="97" t="s">
        <v>97</v>
      </c>
    </row>
    <row r="11" spans="1:8" ht="25.5" x14ac:dyDescent="0.2">
      <c r="A11" s="94">
        <v>9098</v>
      </c>
      <c r="B11" s="36" t="s">
        <v>34</v>
      </c>
      <c r="C11" s="14"/>
      <c r="D11" s="14">
        <v>534</v>
      </c>
      <c r="E11" s="14" t="s">
        <v>25</v>
      </c>
      <c r="F11" s="12">
        <f>SUM(C11:E11)</f>
        <v>534</v>
      </c>
      <c r="G11" s="40">
        <v>535</v>
      </c>
      <c r="H11" s="45" t="s">
        <v>58</v>
      </c>
    </row>
    <row r="12" spans="1:8" ht="19.5" customHeight="1" x14ac:dyDescent="0.2">
      <c r="A12" s="53" t="s">
        <v>79</v>
      </c>
      <c r="B12" s="15"/>
      <c r="C12" s="16"/>
      <c r="D12" s="16"/>
      <c r="E12" s="16"/>
      <c r="F12" s="16"/>
      <c r="G12" s="16"/>
      <c r="H12" s="107"/>
    </row>
    <row r="13" spans="1:8" s="11" customFormat="1" ht="22.5" customHeight="1" x14ac:dyDescent="0.2">
      <c r="A13" s="94">
        <v>9001</v>
      </c>
      <c r="B13" s="98" t="s">
        <v>5</v>
      </c>
      <c r="C13" s="12">
        <v>135</v>
      </c>
      <c r="D13" s="12"/>
      <c r="E13" s="12"/>
      <c r="F13" s="12">
        <f>SUM(C13:E13)</f>
        <v>135</v>
      </c>
      <c r="G13" s="43">
        <v>225</v>
      </c>
      <c r="H13" s="45" t="s">
        <v>56</v>
      </c>
    </row>
    <row r="14" spans="1:8" s="11" customFormat="1" ht="21.75" customHeight="1" x14ac:dyDescent="0.2">
      <c r="A14" s="94">
        <v>9006</v>
      </c>
      <c r="B14" s="36" t="s">
        <v>3</v>
      </c>
      <c r="C14" s="12">
        <v>107</v>
      </c>
      <c r="D14" s="12"/>
      <c r="E14" s="12"/>
      <c r="F14" s="12">
        <f>SUM(C14:E14)</f>
        <v>107</v>
      </c>
      <c r="G14" s="43">
        <v>500</v>
      </c>
      <c r="H14" s="108" t="s">
        <v>57</v>
      </c>
    </row>
    <row r="15" spans="1:8" s="11" customFormat="1" ht="108.75" customHeight="1" x14ac:dyDescent="0.2">
      <c r="A15" s="94">
        <v>9096</v>
      </c>
      <c r="B15" s="36" t="s">
        <v>32</v>
      </c>
      <c r="C15" s="14">
        <v>108</v>
      </c>
      <c r="D15" s="14"/>
      <c r="E15" s="14"/>
      <c r="F15" s="12">
        <f>SUM(C15:E15)</f>
        <v>108</v>
      </c>
      <c r="G15" s="40">
        <v>109</v>
      </c>
      <c r="H15" s="111" t="s">
        <v>90</v>
      </c>
    </row>
    <row r="16" spans="1:8" s="11" customFormat="1" ht="21" customHeight="1" x14ac:dyDescent="0.2">
      <c r="A16" s="17" t="s">
        <v>80</v>
      </c>
      <c r="B16" s="23"/>
      <c r="C16" s="20"/>
      <c r="D16" s="18"/>
      <c r="E16" s="18"/>
      <c r="F16" s="20"/>
      <c r="G16" s="18"/>
      <c r="H16" s="109"/>
    </row>
    <row r="17" spans="1:8" s="11" customFormat="1" ht="19.5" customHeight="1" x14ac:dyDescent="0.2">
      <c r="A17" s="74">
        <v>9099</v>
      </c>
      <c r="B17" s="44" t="s">
        <v>84</v>
      </c>
      <c r="C17" s="14"/>
      <c r="D17" s="14"/>
      <c r="E17" s="14"/>
      <c r="F17" s="80">
        <f>SUM(C17:E17)</f>
        <v>0</v>
      </c>
      <c r="G17" s="75">
        <v>3224</v>
      </c>
      <c r="H17" s="97" t="s">
        <v>93</v>
      </c>
    </row>
    <row r="18" spans="1:8" s="11" customFormat="1" ht="102" x14ac:dyDescent="0.2">
      <c r="A18" s="93">
        <v>9100</v>
      </c>
      <c r="B18" s="92" t="s">
        <v>83</v>
      </c>
      <c r="C18" s="58"/>
      <c r="D18" s="58"/>
      <c r="E18" s="58"/>
      <c r="F18" s="80">
        <f>SUM(C18:E18)</f>
        <v>0</v>
      </c>
      <c r="G18" s="80">
        <v>1500</v>
      </c>
      <c r="H18" s="110" t="s">
        <v>94</v>
      </c>
    </row>
    <row r="19" spans="1:8" ht="22.5" customHeight="1" x14ac:dyDescent="0.25">
      <c r="A19" s="1" t="s">
        <v>14</v>
      </c>
      <c r="B19" s="1"/>
      <c r="C19" s="1"/>
      <c r="D19" s="1"/>
      <c r="E19" s="1"/>
      <c r="F19" s="2">
        <f>SUM(F7:F18)</f>
        <v>13575</v>
      </c>
      <c r="G19" s="2">
        <f>SUM(G7:G18)</f>
        <v>19039</v>
      </c>
      <c r="H19" s="1"/>
    </row>
    <row r="20" spans="1:8" ht="18" x14ac:dyDescent="0.25">
      <c r="A20" s="28" t="s">
        <v>17</v>
      </c>
    </row>
    <row r="21" spans="1:8" ht="8.25" customHeight="1" x14ac:dyDescent="0.2"/>
    <row r="22" spans="1:8" ht="16.5" thickBot="1" x14ac:dyDescent="0.3">
      <c r="A22" s="21" t="s">
        <v>21</v>
      </c>
      <c r="B22" s="22"/>
      <c r="C22" s="22"/>
      <c r="D22" s="22"/>
      <c r="E22" s="22"/>
      <c r="F22" s="22"/>
      <c r="G22" s="22"/>
      <c r="H22" s="24" t="s">
        <v>15</v>
      </c>
    </row>
    <row r="23" spans="1:8" s="6" customFormat="1" ht="15" customHeight="1" x14ac:dyDescent="0.2">
      <c r="A23" s="116" t="s">
        <v>0</v>
      </c>
      <c r="B23" s="119" t="s">
        <v>1</v>
      </c>
      <c r="C23" s="122" t="s">
        <v>82</v>
      </c>
      <c r="D23" s="122"/>
      <c r="E23" s="122"/>
      <c r="F23" s="122"/>
      <c r="G23" s="123" t="s">
        <v>30</v>
      </c>
      <c r="H23" s="126" t="s">
        <v>2</v>
      </c>
    </row>
    <row r="24" spans="1:8" s="6" customFormat="1" ht="15" customHeight="1" x14ac:dyDescent="0.2">
      <c r="A24" s="117"/>
      <c r="B24" s="120"/>
      <c r="C24" s="26" t="s">
        <v>7</v>
      </c>
      <c r="D24" s="26" t="s">
        <v>8</v>
      </c>
      <c r="E24" s="26" t="s">
        <v>9</v>
      </c>
      <c r="F24" s="26" t="s">
        <v>10</v>
      </c>
      <c r="G24" s="124"/>
      <c r="H24" s="127"/>
    </row>
    <row r="25" spans="1:8" s="6" customFormat="1" ht="19.5" customHeight="1" thickBot="1" x14ac:dyDescent="0.25">
      <c r="A25" s="118"/>
      <c r="B25" s="121"/>
      <c r="C25" s="27" t="s">
        <v>11</v>
      </c>
      <c r="D25" s="27" t="s">
        <v>12</v>
      </c>
      <c r="E25" s="27"/>
      <c r="F25" s="27"/>
      <c r="G25" s="125"/>
      <c r="H25" s="128"/>
    </row>
    <row r="26" spans="1:8" ht="19.5" customHeight="1" x14ac:dyDescent="0.2">
      <c r="A26" s="49" t="s">
        <v>81</v>
      </c>
      <c r="B26" s="15"/>
      <c r="C26" s="48"/>
      <c r="D26" s="48"/>
      <c r="E26" s="48"/>
      <c r="F26" s="48"/>
      <c r="G26" s="48"/>
      <c r="H26" s="57"/>
    </row>
    <row r="27" spans="1:8" ht="127.5" x14ac:dyDescent="0.2">
      <c r="A27" s="94" t="s">
        <v>24</v>
      </c>
      <c r="B27" s="44" t="s">
        <v>98</v>
      </c>
      <c r="C27" s="14">
        <v>43</v>
      </c>
      <c r="D27" s="14">
        <v>9988</v>
      </c>
      <c r="E27" s="13">
        <v>66</v>
      </c>
      <c r="F27" s="13">
        <f t="shared" ref="F27:F43" si="0">SUM(C27:E27)</f>
        <v>10097</v>
      </c>
      <c r="G27" s="13">
        <v>10148</v>
      </c>
      <c r="H27" s="97" t="s">
        <v>99</v>
      </c>
    </row>
    <row r="28" spans="1:8" ht="89.25" x14ac:dyDescent="0.2">
      <c r="A28" s="94">
        <v>9306</v>
      </c>
      <c r="B28" s="36" t="s">
        <v>36</v>
      </c>
      <c r="C28" s="14">
        <v>15</v>
      </c>
      <c r="D28" s="14">
        <v>9565</v>
      </c>
      <c r="E28" s="14">
        <v>300</v>
      </c>
      <c r="F28" s="14">
        <f t="shared" si="0"/>
        <v>9880</v>
      </c>
      <c r="G28" s="13">
        <v>9890</v>
      </c>
      <c r="H28" s="97" t="s">
        <v>91</v>
      </c>
    </row>
    <row r="29" spans="1:8" ht="70.5" customHeight="1" x14ac:dyDescent="0.2">
      <c r="A29" s="94">
        <v>9310</v>
      </c>
      <c r="B29" s="44" t="s">
        <v>59</v>
      </c>
      <c r="C29" s="13"/>
      <c r="D29" s="13">
        <v>1657</v>
      </c>
      <c r="E29" s="13">
        <v>47</v>
      </c>
      <c r="F29" s="13">
        <f t="shared" si="0"/>
        <v>1704</v>
      </c>
      <c r="G29" s="13">
        <v>1704</v>
      </c>
      <c r="H29" s="45" t="s">
        <v>62</v>
      </c>
    </row>
    <row r="30" spans="1:8" ht="70.5" customHeight="1" x14ac:dyDescent="0.2">
      <c r="A30" s="95">
        <v>9326</v>
      </c>
      <c r="B30" s="44" t="s">
        <v>85</v>
      </c>
      <c r="C30" s="43">
        <v>11</v>
      </c>
      <c r="D30" s="43">
        <v>5321</v>
      </c>
      <c r="E30" s="43">
        <v>76</v>
      </c>
      <c r="F30" s="43">
        <f t="shared" si="0"/>
        <v>5408</v>
      </c>
      <c r="G30" s="43">
        <v>5673</v>
      </c>
      <c r="H30" s="45" t="s">
        <v>88</v>
      </c>
    </row>
    <row r="31" spans="1:8" ht="18.75" customHeight="1" x14ac:dyDescent="0.2">
      <c r="A31" s="94">
        <v>9336</v>
      </c>
      <c r="B31" s="36" t="s">
        <v>26</v>
      </c>
      <c r="C31" s="96"/>
      <c r="D31" s="96"/>
      <c r="E31" s="96">
        <v>4</v>
      </c>
      <c r="F31" s="78">
        <f t="shared" si="0"/>
        <v>4</v>
      </c>
      <c r="G31" s="96">
        <v>5</v>
      </c>
      <c r="H31" s="45" t="s">
        <v>66</v>
      </c>
    </row>
    <row r="32" spans="1:8" ht="27.75" customHeight="1" x14ac:dyDescent="0.2">
      <c r="A32" s="94">
        <v>9338</v>
      </c>
      <c r="B32" s="36" t="s">
        <v>34</v>
      </c>
      <c r="C32" s="75"/>
      <c r="D32" s="76">
        <v>466</v>
      </c>
      <c r="E32" s="77"/>
      <c r="F32" s="78">
        <f t="shared" si="0"/>
        <v>466</v>
      </c>
      <c r="G32" s="79">
        <v>466</v>
      </c>
      <c r="H32" s="45" t="s">
        <v>58</v>
      </c>
    </row>
    <row r="33" spans="1:8" ht="42" customHeight="1" x14ac:dyDescent="0.2">
      <c r="A33" s="94">
        <v>9341</v>
      </c>
      <c r="B33" s="44" t="s">
        <v>60</v>
      </c>
      <c r="C33" s="80">
        <v>14</v>
      </c>
      <c r="D33" s="80">
        <v>4502</v>
      </c>
      <c r="E33" s="77">
        <v>27</v>
      </c>
      <c r="F33" s="77">
        <f t="shared" si="0"/>
        <v>4543</v>
      </c>
      <c r="G33" s="75">
        <v>5071</v>
      </c>
      <c r="H33" s="97" t="s">
        <v>100</v>
      </c>
    </row>
    <row r="34" spans="1:8" ht="42.75" customHeight="1" x14ac:dyDescent="0.2">
      <c r="A34" s="94">
        <v>9342</v>
      </c>
      <c r="B34" s="36" t="s">
        <v>44</v>
      </c>
      <c r="C34" s="75">
        <v>14</v>
      </c>
      <c r="D34" s="76">
        <v>1790</v>
      </c>
      <c r="E34" s="77">
        <v>36</v>
      </c>
      <c r="F34" s="78">
        <f t="shared" si="0"/>
        <v>1840</v>
      </c>
      <c r="G34" s="43">
        <v>1850</v>
      </c>
      <c r="H34" s="97" t="s">
        <v>101</v>
      </c>
    </row>
    <row r="35" spans="1:8" ht="13.5" customHeight="1" x14ac:dyDescent="0.2">
      <c r="A35" s="69"/>
      <c r="B35" s="47"/>
      <c r="C35" s="104"/>
      <c r="D35" s="113"/>
      <c r="E35" s="102"/>
      <c r="F35" s="114"/>
      <c r="G35" s="61"/>
      <c r="H35" s="115"/>
    </row>
    <row r="36" spans="1:8" ht="18" x14ac:dyDescent="0.25">
      <c r="A36" s="28" t="s">
        <v>17</v>
      </c>
    </row>
    <row r="37" spans="1:8" ht="8.25" customHeight="1" x14ac:dyDescent="0.2"/>
    <row r="38" spans="1:8" ht="16.5" thickBot="1" x14ac:dyDescent="0.3">
      <c r="A38" s="21" t="s">
        <v>21</v>
      </c>
      <c r="B38" s="22"/>
      <c r="C38" s="22"/>
      <c r="D38" s="22"/>
      <c r="E38" s="22"/>
      <c r="F38" s="22"/>
      <c r="G38" s="22"/>
      <c r="H38" s="24" t="s">
        <v>15</v>
      </c>
    </row>
    <row r="39" spans="1:8" s="6" customFormat="1" ht="15" customHeight="1" x14ac:dyDescent="0.2">
      <c r="A39" s="116" t="s">
        <v>0</v>
      </c>
      <c r="B39" s="119" t="s">
        <v>1</v>
      </c>
      <c r="C39" s="122" t="s">
        <v>82</v>
      </c>
      <c r="D39" s="122"/>
      <c r="E39" s="122"/>
      <c r="F39" s="122"/>
      <c r="G39" s="123" t="s">
        <v>30</v>
      </c>
      <c r="H39" s="126" t="s">
        <v>2</v>
      </c>
    </row>
    <row r="40" spans="1:8" s="6" customFormat="1" ht="15" customHeight="1" x14ac:dyDescent="0.2">
      <c r="A40" s="117"/>
      <c r="B40" s="120"/>
      <c r="C40" s="26" t="s">
        <v>7</v>
      </c>
      <c r="D40" s="26" t="s">
        <v>8</v>
      </c>
      <c r="E40" s="26" t="s">
        <v>9</v>
      </c>
      <c r="F40" s="26" t="s">
        <v>10</v>
      </c>
      <c r="G40" s="124"/>
      <c r="H40" s="127"/>
    </row>
    <row r="41" spans="1:8" s="6" customFormat="1" ht="19.5" customHeight="1" thickBot="1" x14ac:dyDescent="0.25">
      <c r="A41" s="118"/>
      <c r="B41" s="121"/>
      <c r="C41" s="27" t="s">
        <v>11</v>
      </c>
      <c r="D41" s="27" t="s">
        <v>12</v>
      </c>
      <c r="E41" s="27"/>
      <c r="F41" s="27"/>
      <c r="G41" s="125"/>
      <c r="H41" s="128"/>
    </row>
    <row r="42" spans="1:8" ht="19.5" customHeight="1" x14ac:dyDescent="0.2">
      <c r="A42" s="49" t="s">
        <v>81</v>
      </c>
      <c r="B42" s="15"/>
      <c r="C42" s="48"/>
      <c r="D42" s="48"/>
      <c r="E42" s="48"/>
      <c r="F42" s="48"/>
      <c r="G42" s="48"/>
      <c r="H42" s="57"/>
    </row>
    <row r="43" spans="1:8" ht="76.5" x14ac:dyDescent="0.2">
      <c r="A43" s="94">
        <v>9345</v>
      </c>
      <c r="B43" s="44" t="s">
        <v>87</v>
      </c>
      <c r="C43" s="75"/>
      <c r="D43" s="76">
        <v>1999</v>
      </c>
      <c r="E43" s="77"/>
      <c r="F43" s="78">
        <f t="shared" si="0"/>
        <v>1999</v>
      </c>
      <c r="G43" s="43">
        <v>2000</v>
      </c>
      <c r="H43" s="97" t="s">
        <v>89</v>
      </c>
    </row>
    <row r="44" spans="1:8" ht="19.5" customHeight="1" x14ac:dyDescent="0.2">
      <c r="A44" s="53" t="s">
        <v>79</v>
      </c>
      <c r="B44" s="15"/>
      <c r="C44" s="16"/>
      <c r="D44" s="16"/>
      <c r="E44" s="16"/>
      <c r="F44" s="16"/>
      <c r="G44" s="16"/>
      <c r="H44" s="54"/>
    </row>
    <row r="45" spans="1:8" s="11" customFormat="1" ht="24" customHeight="1" x14ac:dyDescent="0.2">
      <c r="A45" s="94">
        <v>9201</v>
      </c>
      <c r="B45" s="36" t="s">
        <v>35</v>
      </c>
      <c r="C45" s="43">
        <v>1541</v>
      </c>
      <c r="D45" s="43"/>
      <c r="E45" s="43">
        <v>295</v>
      </c>
      <c r="F45" s="43">
        <f>SUM(C45:E45)</f>
        <v>1836</v>
      </c>
      <c r="G45" s="43">
        <v>1992</v>
      </c>
      <c r="H45" s="98" t="s">
        <v>13</v>
      </c>
    </row>
    <row r="46" spans="1:8" ht="23.25" customHeight="1" x14ac:dyDescent="0.2">
      <c r="A46" s="94">
        <v>9302</v>
      </c>
      <c r="B46" s="36" t="s">
        <v>37</v>
      </c>
      <c r="C46" s="83">
        <v>36</v>
      </c>
      <c r="D46" s="83"/>
      <c r="E46" s="43">
        <v>1</v>
      </c>
      <c r="F46" s="43">
        <f>SUM(C46:E46)</f>
        <v>37</v>
      </c>
      <c r="G46" s="43">
        <v>50</v>
      </c>
      <c r="H46" s="97" t="s">
        <v>61</v>
      </c>
    </row>
    <row r="47" spans="1:8" s="11" customFormat="1" ht="124.5" customHeight="1" x14ac:dyDescent="0.2">
      <c r="A47" s="99">
        <v>9314</v>
      </c>
      <c r="B47" s="100" t="s">
        <v>38</v>
      </c>
      <c r="C47" s="43">
        <v>93</v>
      </c>
      <c r="D47" s="43"/>
      <c r="E47" s="43">
        <v>3</v>
      </c>
      <c r="F47" s="77">
        <f>SUM(C47:E47)</f>
        <v>96</v>
      </c>
      <c r="G47" s="75">
        <v>176</v>
      </c>
      <c r="H47" s="105" t="s">
        <v>63</v>
      </c>
    </row>
    <row r="48" spans="1:8" s="11" customFormat="1" ht="210" customHeight="1" x14ac:dyDescent="0.2">
      <c r="A48" s="94">
        <v>9322</v>
      </c>
      <c r="B48" s="36" t="s">
        <v>39</v>
      </c>
      <c r="C48" s="77">
        <v>16</v>
      </c>
      <c r="D48" s="77"/>
      <c r="E48" s="77"/>
      <c r="F48" s="86">
        <f>SUM(C48:E48)</f>
        <v>16</v>
      </c>
      <c r="G48" s="75">
        <v>16</v>
      </c>
      <c r="H48" s="45" t="s">
        <v>64</v>
      </c>
    </row>
    <row r="49" spans="1:8" s="11" customFormat="1" ht="33.75" customHeight="1" x14ac:dyDescent="0.2">
      <c r="A49" s="69"/>
      <c r="B49" s="47"/>
      <c r="C49" s="102"/>
      <c r="D49" s="102"/>
      <c r="E49" s="102"/>
      <c r="F49" s="103"/>
      <c r="G49" s="104"/>
      <c r="H49" s="60"/>
    </row>
    <row r="50" spans="1:8" s="11" customFormat="1" x14ac:dyDescent="0.2">
      <c r="A50" s="69"/>
      <c r="B50" s="47"/>
      <c r="C50" s="102"/>
      <c r="D50" s="102"/>
      <c r="E50" s="102"/>
      <c r="F50" s="103"/>
      <c r="G50" s="104"/>
      <c r="H50" s="60"/>
    </row>
    <row r="51" spans="1:8" ht="18" x14ac:dyDescent="0.25">
      <c r="A51" s="28" t="s">
        <v>17</v>
      </c>
    </row>
    <row r="52" spans="1:8" ht="8.25" customHeight="1" x14ac:dyDescent="0.2"/>
    <row r="53" spans="1:8" ht="16.5" thickBot="1" x14ac:dyDescent="0.3">
      <c r="A53" s="21" t="s">
        <v>21</v>
      </c>
      <c r="B53" s="22"/>
      <c r="C53" s="22"/>
      <c r="D53" s="22"/>
      <c r="E53" s="22"/>
      <c r="F53" s="22"/>
      <c r="G53" s="22"/>
      <c r="H53" s="24" t="s">
        <v>15</v>
      </c>
    </row>
    <row r="54" spans="1:8" s="6" customFormat="1" ht="15" customHeight="1" x14ac:dyDescent="0.2">
      <c r="A54" s="116" t="s">
        <v>0</v>
      </c>
      <c r="B54" s="119" t="s">
        <v>1</v>
      </c>
      <c r="C54" s="122" t="s">
        <v>82</v>
      </c>
      <c r="D54" s="122"/>
      <c r="E54" s="122"/>
      <c r="F54" s="122"/>
      <c r="G54" s="123" t="s">
        <v>30</v>
      </c>
      <c r="H54" s="126" t="s">
        <v>2</v>
      </c>
    </row>
    <row r="55" spans="1:8" s="6" customFormat="1" ht="15" customHeight="1" x14ac:dyDescent="0.2">
      <c r="A55" s="117"/>
      <c r="B55" s="120"/>
      <c r="C55" s="26" t="s">
        <v>7</v>
      </c>
      <c r="D55" s="26" t="s">
        <v>8</v>
      </c>
      <c r="E55" s="26" t="s">
        <v>9</v>
      </c>
      <c r="F55" s="26" t="s">
        <v>10</v>
      </c>
      <c r="G55" s="124"/>
      <c r="H55" s="127"/>
    </row>
    <row r="56" spans="1:8" s="6" customFormat="1" ht="19.5" customHeight="1" thickBot="1" x14ac:dyDescent="0.25">
      <c r="A56" s="118"/>
      <c r="B56" s="121"/>
      <c r="C56" s="27" t="s">
        <v>11</v>
      </c>
      <c r="D56" s="27" t="s">
        <v>12</v>
      </c>
      <c r="E56" s="27"/>
      <c r="F56" s="27"/>
      <c r="G56" s="125"/>
      <c r="H56" s="128"/>
    </row>
    <row r="57" spans="1:8" s="11" customFormat="1" ht="24.95" customHeight="1" x14ac:dyDescent="0.2">
      <c r="A57" s="53" t="s">
        <v>79</v>
      </c>
      <c r="B57" s="15"/>
      <c r="C57" s="48"/>
      <c r="D57" s="48"/>
      <c r="E57" s="48"/>
      <c r="F57" s="48"/>
      <c r="G57" s="48"/>
      <c r="H57" s="57"/>
    </row>
    <row r="58" spans="1:8" s="11" customFormat="1" ht="140.25" x14ac:dyDescent="0.2">
      <c r="A58" s="35">
        <v>9332</v>
      </c>
      <c r="B58" s="36" t="s">
        <v>41</v>
      </c>
      <c r="C58" s="77">
        <v>29</v>
      </c>
      <c r="D58" s="80"/>
      <c r="E58" s="77"/>
      <c r="F58" s="77">
        <f>SUM(C58:E58)</f>
        <v>29</v>
      </c>
      <c r="G58" s="75">
        <v>30</v>
      </c>
      <c r="H58" s="31" t="s">
        <v>65</v>
      </c>
    </row>
    <row r="59" spans="1:8" s="11" customFormat="1" ht="153" x14ac:dyDescent="0.2">
      <c r="A59" s="35">
        <v>9339</v>
      </c>
      <c r="B59" s="36" t="s">
        <v>45</v>
      </c>
      <c r="C59" s="75">
        <v>97</v>
      </c>
      <c r="D59" s="76"/>
      <c r="E59" s="77">
        <v>28</v>
      </c>
      <c r="F59" s="78">
        <f>SUM(C59:E59)</f>
        <v>125</v>
      </c>
      <c r="G59" s="79">
        <v>134</v>
      </c>
      <c r="H59" s="73" t="s">
        <v>78</v>
      </c>
    </row>
    <row r="60" spans="1:8" s="11" customFormat="1" ht="38.25" x14ac:dyDescent="0.2">
      <c r="A60" s="35">
        <v>9340</v>
      </c>
      <c r="B60" s="36" t="s">
        <v>42</v>
      </c>
      <c r="C60" s="80">
        <v>19</v>
      </c>
      <c r="D60" s="80">
        <v>325</v>
      </c>
      <c r="E60" s="77"/>
      <c r="F60" s="77">
        <f>SUM(C60:E60)</f>
        <v>344</v>
      </c>
      <c r="G60" s="75">
        <v>381</v>
      </c>
      <c r="H60" s="31" t="s">
        <v>67</v>
      </c>
    </row>
    <row r="61" spans="1:8" s="11" customFormat="1" ht="51.75" thickBot="1" x14ac:dyDescent="0.25">
      <c r="A61" s="37">
        <v>9343</v>
      </c>
      <c r="B61" s="38" t="s">
        <v>43</v>
      </c>
      <c r="C61" s="87"/>
      <c r="D61" s="87">
        <v>4064</v>
      </c>
      <c r="E61" s="82">
        <v>17</v>
      </c>
      <c r="F61" s="82">
        <f>SUM(C61:E61)</f>
        <v>4081</v>
      </c>
      <c r="G61" s="81">
        <v>8500</v>
      </c>
      <c r="H61" s="39" t="s">
        <v>68</v>
      </c>
    </row>
    <row r="62" spans="1:8" s="11" customFormat="1" ht="76.5" x14ac:dyDescent="0.2">
      <c r="A62" s="35">
        <v>9327</v>
      </c>
      <c r="B62" s="44" t="s">
        <v>86</v>
      </c>
      <c r="C62" s="75"/>
      <c r="D62" s="76"/>
      <c r="E62" s="77"/>
      <c r="F62" s="78">
        <f>SUM(C62:E62)</f>
        <v>0</v>
      </c>
      <c r="G62" s="79">
        <v>3500</v>
      </c>
      <c r="H62" s="106" t="s">
        <v>92</v>
      </c>
    </row>
    <row r="63" spans="1:8" s="11" customFormat="1" ht="33.75" customHeight="1" x14ac:dyDescent="0.2">
      <c r="A63" s="69"/>
      <c r="B63" s="47"/>
      <c r="C63" s="72"/>
      <c r="D63" s="72"/>
      <c r="E63" s="55"/>
      <c r="F63" s="55"/>
      <c r="G63" s="70"/>
      <c r="H63" s="60"/>
    </row>
    <row r="64" spans="1:8" ht="18" x14ac:dyDescent="0.25">
      <c r="A64" s="28" t="s">
        <v>17</v>
      </c>
    </row>
    <row r="65" spans="1:8" ht="8.25" customHeight="1" x14ac:dyDescent="0.2"/>
    <row r="66" spans="1:8" ht="16.5" thickBot="1" x14ac:dyDescent="0.3">
      <c r="A66" s="21" t="s">
        <v>21</v>
      </c>
      <c r="B66" s="22"/>
      <c r="C66" s="22"/>
      <c r="D66" s="22"/>
      <c r="E66" s="22"/>
      <c r="F66" s="22"/>
      <c r="G66" s="22"/>
      <c r="H66" s="24" t="s">
        <v>15</v>
      </c>
    </row>
    <row r="67" spans="1:8" s="6" customFormat="1" ht="15" customHeight="1" x14ac:dyDescent="0.2">
      <c r="A67" s="116" t="s">
        <v>0</v>
      </c>
      <c r="B67" s="119" t="s">
        <v>1</v>
      </c>
      <c r="C67" s="122" t="s">
        <v>82</v>
      </c>
      <c r="D67" s="122"/>
      <c r="E67" s="122"/>
      <c r="F67" s="122"/>
      <c r="G67" s="123" t="s">
        <v>30</v>
      </c>
      <c r="H67" s="126" t="s">
        <v>2</v>
      </c>
    </row>
    <row r="68" spans="1:8" s="6" customFormat="1" ht="15" customHeight="1" x14ac:dyDescent="0.2">
      <c r="A68" s="117"/>
      <c r="B68" s="120"/>
      <c r="C68" s="26" t="s">
        <v>7</v>
      </c>
      <c r="D68" s="26" t="s">
        <v>8</v>
      </c>
      <c r="E68" s="26" t="s">
        <v>9</v>
      </c>
      <c r="F68" s="26" t="s">
        <v>10</v>
      </c>
      <c r="G68" s="124"/>
      <c r="H68" s="127"/>
    </row>
    <row r="69" spans="1:8" s="6" customFormat="1" ht="19.5" customHeight="1" thickBot="1" x14ac:dyDescent="0.25">
      <c r="A69" s="118"/>
      <c r="B69" s="121"/>
      <c r="C69" s="27" t="s">
        <v>11</v>
      </c>
      <c r="D69" s="27" t="s">
        <v>12</v>
      </c>
      <c r="E69" s="27"/>
      <c r="F69" s="27"/>
      <c r="G69" s="125"/>
      <c r="H69" s="128"/>
    </row>
    <row r="70" spans="1:8" ht="16.5" customHeight="1" thickBot="1" x14ac:dyDescent="0.25">
      <c r="A70" s="17" t="s">
        <v>80</v>
      </c>
      <c r="B70" s="23"/>
      <c r="C70" s="88"/>
      <c r="D70" s="89"/>
      <c r="E70" s="89"/>
      <c r="F70" s="88"/>
      <c r="G70" s="89"/>
      <c r="H70" s="19"/>
    </row>
    <row r="71" spans="1:8" ht="114.75" x14ac:dyDescent="0.2">
      <c r="A71" s="32">
        <v>9337</v>
      </c>
      <c r="B71" s="33" t="s">
        <v>40</v>
      </c>
      <c r="C71" s="85"/>
      <c r="D71" s="90"/>
      <c r="E71" s="84"/>
      <c r="F71" s="91">
        <f>SUM(C71:E71)</f>
        <v>0</v>
      </c>
      <c r="G71" s="25">
        <v>0</v>
      </c>
      <c r="H71" s="46" t="s">
        <v>77</v>
      </c>
    </row>
    <row r="73" spans="1:8" ht="22.5" customHeight="1" x14ac:dyDescent="0.25">
      <c r="A73" s="1" t="s">
        <v>19</v>
      </c>
      <c r="B73" s="1"/>
      <c r="C73" s="1"/>
      <c r="D73" s="1"/>
      <c r="E73" s="1"/>
      <c r="F73" s="2">
        <f>SUM(F26:F72)</f>
        <v>42505</v>
      </c>
      <c r="G73" s="2">
        <f>SUM(G26:G72)</f>
        <v>51586</v>
      </c>
      <c r="H73" s="1"/>
    </row>
    <row r="74" spans="1:8" ht="22.5" customHeight="1" x14ac:dyDescent="0.25">
      <c r="A74" s="28" t="s">
        <v>17</v>
      </c>
    </row>
    <row r="75" spans="1:8" ht="9.75" customHeight="1" x14ac:dyDescent="0.25">
      <c r="A75" s="1"/>
      <c r="B75" s="1"/>
      <c r="C75" s="1"/>
      <c r="D75" s="1"/>
      <c r="E75" s="1"/>
      <c r="F75" s="2"/>
      <c r="G75" s="2"/>
      <c r="H75" s="1"/>
    </row>
    <row r="76" spans="1:8" ht="16.5" thickBot="1" x14ac:dyDescent="0.3">
      <c r="A76" s="3" t="s">
        <v>18</v>
      </c>
      <c r="B76" s="4"/>
      <c r="C76" s="4"/>
      <c r="D76" s="4"/>
      <c r="E76" s="4"/>
      <c r="F76" s="4"/>
      <c r="G76" s="5"/>
      <c r="H76" s="24" t="s">
        <v>15</v>
      </c>
    </row>
    <row r="77" spans="1:8" ht="15" customHeight="1" x14ac:dyDescent="0.2">
      <c r="A77" s="116" t="s">
        <v>0</v>
      </c>
      <c r="B77" s="119" t="s">
        <v>1</v>
      </c>
      <c r="C77" s="122" t="s">
        <v>82</v>
      </c>
      <c r="D77" s="122"/>
      <c r="E77" s="122"/>
      <c r="F77" s="122"/>
      <c r="G77" s="123" t="s">
        <v>30</v>
      </c>
      <c r="H77" s="126" t="s">
        <v>2</v>
      </c>
    </row>
    <row r="78" spans="1:8" ht="15" customHeight="1" x14ac:dyDescent="0.2">
      <c r="A78" s="117"/>
      <c r="B78" s="120"/>
      <c r="C78" s="26" t="s">
        <v>7</v>
      </c>
      <c r="D78" s="26" t="s">
        <v>8</v>
      </c>
      <c r="E78" s="26" t="s">
        <v>9</v>
      </c>
      <c r="F78" s="26" t="s">
        <v>10</v>
      </c>
      <c r="G78" s="124"/>
      <c r="H78" s="127"/>
    </row>
    <row r="79" spans="1:8" ht="18.75" customHeight="1" thickBot="1" x14ac:dyDescent="0.25">
      <c r="A79" s="118"/>
      <c r="B79" s="121"/>
      <c r="C79" s="27" t="s">
        <v>11</v>
      </c>
      <c r="D79" s="27" t="s">
        <v>12</v>
      </c>
      <c r="E79" s="27"/>
      <c r="F79" s="27"/>
      <c r="G79" s="125"/>
      <c r="H79" s="128"/>
    </row>
    <row r="80" spans="1:8" ht="19.5" customHeight="1" x14ac:dyDescent="0.2">
      <c r="A80" s="49" t="s">
        <v>81</v>
      </c>
      <c r="B80" s="15"/>
      <c r="C80" s="16"/>
      <c r="D80" s="16"/>
      <c r="E80" s="16"/>
      <c r="F80" s="16"/>
      <c r="G80" s="16"/>
      <c r="H80" s="54"/>
    </row>
    <row r="81" spans="1:8" ht="63.75" x14ac:dyDescent="0.2">
      <c r="A81" s="94">
        <v>9464</v>
      </c>
      <c r="B81" s="36" t="s">
        <v>46</v>
      </c>
      <c r="C81" s="12">
        <v>8</v>
      </c>
      <c r="D81" s="12">
        <v>4555</v>
      </c>
      <c r="E81" s="12">
        <v>33</v>
      </c>
      <c r="F81" s="12">
        <f t="shared" ref="F81:F86" si="1">SUM(C81:E81)</f>
        <v>4596</v>
      </c>
      <c r="G81" s="43">
        <v>4597</v>
      </c>
      <c r="H81" s="97" t="s">
        <v>102</v>
      </c>
    </row>
    <row r="82" spans="1:8" ht="30" customHeight="1" x14ac:dyDescent="0.2">
      <c r="A82" s="94">
        <v>9466</v>
      </c>
      <c r="B82" s="36" t="s">
        <v>27</v>
      </c>
      <c r="C82" s="12">
        <v>41</v>
      </c>
      <c r="D82" s="12">
        <v>307</v>
      </c>
      <c r="E82" s="12"/>
      <c r="F82" s="12">
        <f t="shared" si="1"/>
        <v>348</v>
      </c>
      <c r="G82" s="43">
        <v>800</v>
      </c>
      <c r="H82" s="45" t="s">
        <v>70</v>
      </c>
    </row>
    <row r="83" spans="1:8" ht="31.5" customHeight="1" x14ac:dyDescent="0.2">
      <c r="A83" s="94">
        <v>9467</v>
      </c>
      <c r="B83" s="44" t="s">
        <v>28</v>
      </c>
      <c r="C83" s="12"/>
      <c r="D83" s="12">
        <v>121</v>
      </c>
      <c r="E83" s="12"/>
      <c r="F83" s="12">
        <f t="shared" si="1"/>
        <v>121</v>
      </c>
      <c r="G83" s="43">
        <v>600</v>
      </c>
      <c r="H83" s="45" t="s">
        <v>29</v>
      </c>
    </row>
    <row r="84" spans="1:8" ht="114.75" x14ac:dyDescent="0.2">
      <c r="A84" s="94">
        <v>9475</v>
      </c>
      <c r="B84" s="36" t="s">
        <v>48</v>
      </c>
      <c r="C84" s="12">
        <v>90</v>
      </c>
      <c r="D84" s="12">
        <v>8861</v>
      </c>
      <c r="E84" s="12">
        <v>111</v>
      </c>
      <c r="F84" s="12">
        <f t="shared" si="1"/>
        <v>9062</v>
      </c>
      <c r="G84" s="43">
        <v>9065</v>
      </c>
      <c r="H84" s="97" t="s">
        <v>103</v>
      </c>
    </row>
    <row r="85" spans="1:8" ht="29.25" customHeight="1" x14ac:dyDescent="0.2">
      <c r="A85" s="94">
        <v>9477</v>
      </c>
      <c r="B85" s="36" t="s">
        <v>34</v>
      </c>
      <c r="C85" s="41"/>
      <c r="D85" s="41">
        <v>196</v>
      </c>
      <c r="E85" s="41"/>
      <c r="F85" s="29">
        <f t="shared" si="1"/>
        <v>196</v>
      </c>
      <c r="G85" s="40">
        <v>197</v>
      </c>
      <c r="H85" s="101" t="s">
        <v>58</v>
      </c>
    </row>
    <row r="86" spans="1:8" ht="19.5" customHeight="1" x14ac:dyDescent="0.2">
      <c r="A86" s="94">
        <v>9479</v>
      </c>
      <c r="B86" s="36" t="s">
        <v>49</v>
      </c>
      <c r="C86" s="12"/>
      <c r="D86" s="41">
        <v>42</v>
      </c>
      <c r="E86" s="41"/>
      <c r="F86" s="29">
        <f t="shared" si="1"/>
        <v>42</v>
      </c>
      <c r="G86" s="40">
        <v>43</v>
      </c>
      <c r="H86" s="45" t="s">
        <v>75</v>
      </c>
    </row>
    <row r="87" spans="1:8" ht="19.5" customHeight="1" thickBot="1" x14ac:dyDescent="0.25">
      <c r="A87" s="53" t="s">
        <v>79</v>
      </c>
      <c r="B87" s="15"/>
      <c r="C87" s="16"/>
      <c r="D87" s="16"/>
      <c r="E87" s="16"/>
      <c r="F87" s="16"/>
      <c r="G87" s="16"/>
      <c r="H87" s="54"/>
    </row>
    <row r="88" spans="1:8" ht="25.5" customHeight="1" x14ac:dyDescent="0.2">
      <c r="A88" s="32">
        <v>9402</v>
      </c>
      <c r="B88" s="63" t="s">
        <v>6</v>
      </c>
      <c r="C88" s="10">
        <v>891</v>
      </c>
      <c r="D88" s="10"/>
      <c r="E88" s="10">
        <v>253</v>
      </c>
      <c r="F88" s="10">
        <f>SUM(C88:E88)</f>
        <v>1144</v>
      </c>
      <c r="G88" s="25">
        <v>1736</v>
      </c>
      <c r="H88" s="71" t="s">
        <v>69</v>
      </c>
    </row>
    <row r="89" spans="1:8" ht="108" customHeight="1" x14ac:dyDescent="0.2">
      <c r="A89" s="35">
        <v>9474</v>
      </c>
      <c r="B89" s="36" t="s">
        <v>47</v>
      </c>
      <c r="C89" s="12">
        <v>122</v>
      </c>
      <c r="D89" s="12">
        <v>1286</v>
      </c>
      <c r="E89" s="12">
        <v>41</v>
      </c>
      <c r="F89" s="12">
        <f>SUM(C89:E89)</f>
        <v>1449</v>
      </c>
      <c r="G89" s="43">
        <v>2413</v>
      </c>
      <c r="H89" s="31" t="s">
        <v>71</v>
      </c>
    </row>
    <row r="90" spans="1:8" s="11" customFormat="1" ht="25.5" x14ac:dyDescent="0.2">
      <c r="A90" s="35">
        <v>9478</v>
      </c>
      <c r="B90" s="36" t="s">
        <v>51</v>
      </c>
      <c r="C90" s="12"/>
      <c r="D90" s="12">
        <v>2000</v>
      </c>
      <c r="E90" s="12"/>
      <c r="F90" s="29">
        <f>SUM(C90:E90)</f>
        <v>2000</v>
      </c>
      <c r="G90" s="40">
        <v>2000</v>
      </c>
      <c r="H90" s="31" t="s">
        <v>74</v>
      </c>
    </row>
    <row r="91" spans="1:8" s="11" customFormat="1" ht="27" customHeight="1" x14ac:dyDescent="0.2">
      <c r="A91" s="69"/>
      <c r="B91" s="47"/>
      <c r="C91" s="59"/>
      <c r="D91" s="59"/>
      <c r="E91" s="59"/>
      <c r="F91" s="112"/>
      <c r="G91" s="70"/>
      <c r="H91" s="60"/>
    </row>
    <row r="92" spans="1:8" s="11" customFormat="1" ht="18" x14ac:dyDescent="0.25">
      <c r="A92" s="28" t="s">
        <v>17</v>
      </c>
      <c r="B92"/>
      <c r="C92"/>
      <c r="D92"/>
      <c r="E92"/>
      <c r="F92"/>
      <c r="G92"/>
      <c r="H92"/>
    </row>
    <row r="93" spans="1:8" s="11" customFormat="1" ht="15.75" x14ac:dyDescent="0.25">
      <c r="A93" s="1"/>
      <c r="B93" s="1"/>
      <c r="C93" s="1"/>
      <c r="D93" s="1"/>
      <c r="E93" s="1"/>
      <c r="F93" s="2"/>
      <c r="G93" s="2"/>
      <c r="H93" s="1"/>
    </row>
    <row r="94" spans="1:8" s="11" customFormat="1" ht="16.5" thickBot="1" x14ac:dyDescent="0.3">
      <c r="A94" s="3" t="s">
        <v>18</v>
      </c>
      <c r="B94" s="4"/>
      <c r="C94" s="4"/>
      <c r="D94" s="4"/>
      <c r="E94" s="4"/>
      <c r="F94" s="4"/>
      <c r="G94" s="5"/>
      <c r="H94" s="24" t="s">
        <v>15</v>
      </c>
    </row>
    <row r="95" spans="1:8" s="11" customFormat="1" x14ac:dyDescent="0.2">
      <c r="A95" s="116" t="s">
        <v>0</v>
      </c>
      <c r="B95" s="119" t="s">
        <v>1</v>
      </c>
      <c r="C95" s="122" t="s">
        <v>82</v>
      </c>
      <c r="D95" s="122"/>
      <c r="E95" s="122"/>
      <c r="F95" s="122"/>
      <c r="G95" s="123" t="s">
        <v>30</v>
      </c>
      <c r="H95" s="126" t="s">
        <v>2</v>
      </c>
    </row>
    <row r="96" spans="1:8" s="11" customFormat="1" x14ac:dyDescent="0.2">
      <c r="A96" s="117"/>
      <c r="B96" s="120"/>
      <c r="C96" s="26" t="s">
        <v>7</v>
      </c>
      <c r="D96" s="26" t="s">
        <v>8</v>
      </c>
      <c r="E96" s="26" t="s">
        <v>9</v>
      </c>
      <c r="F96" s="26" t="s">
        <v>10</v>
      </c>
      <c r="G96" s="124"/>
      <c r="H96" s="127"/>
    </row>
    <row r="97" spans="1:8" s="11" customFormat="1" ht="25.5" customHeight="1" thickBot="1" x14ac:dyDescent="0.25">
      <c r="A97" s="118"/>
      <c r="B97" s="121"/>
      <c r="C97" s="27" t="s">
        <v>11</v>
      </c>
      <c r="D97" s="27" t="s">
        <v>12</v>
      </c>
      <c r="E97" s="27"/>
      <c r="F97" s="27"/>
      <c r="G97" s="125"/>
      <c r="H97" s="128"/>
    </row>
    <row r="98" spans="1:8" s="11" customFormat="1" ht="19.5" customHeight="1" thickBot="1" x14ac:dyDescent="0.25">
      <c r="A98" s="17" t="s">
        <v>80</v>
      </c>
      <c r="B98" s="23"/>
      <c r="C98" s="59"/>
      <c r="D98" s="59"/>
      <c r="E98" s="59"/>
      <c r="F98" s="59"/>
      <c r="G98" s="61"/>
      <c r="H98" s="62"/>
    </row>
    <row r="99" spans="1:8" s="11" customFormat="1" ht="114.75" x14ac:dyDescent="0.2">
      <c r="A99" s="32">
        <v>9450</v>
      </c>
      <c r="B99" s="33" t="s">
        <v>23</v>
      </c>
      <c r="C99" s="10"/>
      <c r="D99" s="10"/>
      <c r="E99" s="10"/>
      <c r="F99" s="10">
        <f>SUM(C99:E99)</f>
        <v>0</v>
      </c>
      <c r="G99" s="25">
        <v>50</v>
      </c>
      <c r="H99" s="34" t="s">
        <v>72</v>
      </c>
    </row>
    <row r="100" spans="1:8" s="11" customFormat="1" ht="45" customHeight="1" x14ac:dyDescent="0.2">
      <c r="A100" s="35">
        <v>9476</v>
      </c>
      <c r="B100" s="36" t="s">
        <v>50</v>
      </c>
      <c r="C100" s="12"/>
      <c r="D100" s="12"/>
      <c r="E100" s="12"/>
      <c r="F100" s="29">
        <f>SUM(C100:E100)</f>
        <v>0</v>
      </c>
      <c r="G100" s="40">
        <v>500</v>
      </c>
      <c r="H100" s="31" t="s">
        <v>73</v>
      </c>
    </row>
    <row r="101" spans="1:8" s="11" customFormat="1" ht="15" customHeight="1" x14ac:dyDescent="0.2"/>
    <row r="102" spans="1:8" ht="16.5" customHeight="1" x14ac:dyDescent="0.25">
      <c r="A102" s="1" t="s">
        <v>20</v>
      </c>
      <c r="B102" s="1"/>
      <c r="C102" s="1"/>
      <c r="D102" s="1"/>
      <c r="E102" s="1"/>
      <c r="F102" s="2">
        <f>SUM(F80:F101)</f>
        <v>18958</v>
      </c>
      <c r="G102" s="2">
        <f>SUM(G80:G101)</f>
        <v>22001</v>
      </c>
      <c r="H102" s="1"/>
    </row>
    <row r="103" spans="1:8" ht="50.25" customHeight="1" x14ac:dyDescent="0.25">
      <c r="A103" s="1"/>
      <c r="B103" s="1"/>
      <c r="C103" s="1"/>
      <c r="D103" s="1"/>
      <c r="E103" s="1"/>
      <c r="F103" s="2"/>
      <c r="G103" s="2"/>
      <c r="H103" s="1"/>
    </row>
    <row r="104" spans="1:8" ht="16.5" customHeight="1" x14ac:dyDescent="0.25">
      <c r="A104" s="28" t="s">
        <v>17</v>
      </c>
      <c r="B104" s="1"/>
      <c r="C104" s="1"/>
      <c r="D104" s="1"/>
      <c r="E104" s="1"/>
      <c r="F104" s="2"/>
      <c r="G104" s="2"/>
      <c r="H104" s="1"/>
    </row>
    <row r="105" spans="1:8" ht="10.5" customHeight="1" x14ac:dyDescent="0.25">
      <c r="A105" s="28"/>
      <c r="B105" s="1"/>
      <c r="C105" s="1"/>
      <c r="D105" s="1"/>
      <c r="E105" s="1"/>
      <c r="F105" s="2"/>
      <c r="G105" s="2"/>
      <c r="H105" s="1"/>
    </row>
    <row r="106" spans="1:8" ht="16.5" thickBot="1" x14ac:dyDescent="0.3">
      <c r="A106" s="3" t="s">
        <v>52</v>
      </c>
      <c r="B106" s="4"/>
      <c r="C106" s="4"/>
      <c r="D106" s="4"/>
      <c r="E106" s="4"/>
      <c r="F106" s="4"/>
      <c r="G106" s="5"/>
      <c r="H106" s="24" t="s">
        <v>15</v>
      </c>
    </row>
    <row r="107" spans="1:8" ht="15" customHeight="1" x14ac:dyDescent="0.2">
      <c r="A107" s="116" t="s">
        <v>0</v>
      </c>
      <c r="B107" s="119" t="s">
        <v>1</v>
      </c>
      <c r="C107" s="122" t="s">
        <v>82</v>
      </c>
      <c r="D107" s="122"/>
      <c r="E107" s="122"/>
      <c r="F107" s="122"/>
      <c r="G107" s="123" t="s">
        <v>30</v>
      </c>
      <c r="H107" s="126" t="s">
        <v>2</v>
      </c>
    </row>
    <row r="108" spans="1:8" ht="15" customHeight="1" x14ac:dyDescent="0.2">
      <c r="A108" s="117"/>
      <c r="B108" s="120"/>
      <c r="C108" s="26" t="s">
        <v>7</v>
      </c>
      <c r="D108" s="26" t="s">
        <v>8</v>
      </c>
      <c r="E108" s="26" t="s">
        <v>9</v>
      </c>
      <c r="F108" s="26" t="s">
        <v>10</v>
      </c>
      <c r="G108" s="124"/>
      <c r="H108" s="127"/>
    </row>
    <row r="109" spans="1:8" ht="21.75" customHeight="1" thickBot="1" x14ac:dyDescent="0.25">
      <c r="A109" s="118"/>
      <c r="B109" s="121"/>
      <c r="C109" s="27" t="s">
        <v>11</v>
      </c>
      <c r="D109" s="27" t="s">
        <v>12</v>
      </c>
      <c r="E109" s="27"/>
      <c r="F109" s="27"/>
      <c r="G109" s="125"/>
      <c r="H109" s="128"/>
    </row>
    <row r="110" spans="1:8" s="6" customFormat="1" ht="19.5" customHeight="1" thickBot="1" x14ac:dyDescent="0.25">
      <c r="A110" s="49" t="s">
        <v>81</v>
      </c>
      <c r="B110" s="50"/>
      <c r="C110" s="30"/>
      <c r="D110" s="30"/>
      <c r="E110" s="30"/>
      <c r="F110" s="30"/>
      <c r="G110" s="51"/>
      <c r="H110" s="52"/>
    </row>
    <row r="111" spans="1:8" s="11" customFormat="1" ht="33" customHeight="1" thickBot="1" x14ac:dyDescent="0.25">
      <c r="A111" s="42">
        <v>9910</v>
      </c>
      <c r="B111" s="64" t="s">
        <v>53</v>
      </c>
      <c r="C111" s="56"/>
      <c r="D111" s="65"/>
      <c r="E111" s="66"/>
      <c r="F111" s="66">
        <f>SUM(C111:E111)</f>
        <v>0</v>
      </c>
      <c r="G111" s="67">
        <v>0</v>
      </c>
      <c r="H111" s="68" t="s">
        <v>76</v>
      </c>
    </row>
    <row r="112" spans="1:8" ht="16.5" customHeight="1" x14ac:dyDescent="0.25">
      <c r="A112" s="1"/>
      <c r="B112" s="1"/>
      <c r="C112" s="1"/>
      <c r="D112" s="1"/>
      <c r="E112" s="1"/>
      <c r="F112" s="2"/>
      <c r="G112" s="2"/>
      <c r="H112" s="1"/>
    </row>
    <row r="113" spans="1:8" ht="16.5" customHeight="1" x14ac:dyDescent="0.25">
      <c r="A113" s="1" t="s">
        <v>54</v>
      </c>
      <c r="B113" s="1"/>
      <c r="C113" s="1"/>
      <c r="D113" s="1"/>
      <c r="E113" s="1"/>
      <c r="F113" s="2">
        <f>SUM(F107:F111)</f>
        <v>0</v>
      </c>
      <c r="G113" s="2">
        <f>SUM(G107:G111)</f>
        <v>0</v>
      </c>
      <c r="H113" s="1"/>
    </row>
    <row r="114" spans="1:8" ht="31.5" customHeight="1" x14ac:dyDescent="0.25">
      <c r="A114" s="1"/>
      <c r="B114" s="1"/>
      <c r="C114" s="1"/>
      <c r="D114" s="1"/>
      <c r="E114" s="1"/>
      <c r="F114" s="2"/>
      <c r="G114" s="2"/>
      <c r="H114" s="1"/>
    </row>
    <row r="115" spans="1:8" ht="16.5" customHeight="1" x14ac:dyDescent="0.25">
      <c r="A115" s="1" t="s">
        <v>16</v>
      </c>
      <c r="B115" s="1"/>
      <c r="C115" s="1"/>
      <c r="D115" s="1"/>
      <c r="E115" s="1"/>
      <c r="F115" s="2">
        <v>4675</v>
      </c>
      <c r="G115" s="2">
        <v>4695</v>
      </c>
      <c r="H115" s="1"/>
    </row>
    <row r="116" spans="1:8" ht="12" customHeight="1" x14ac:dyDescent="0.25">
      <c r="A116" s="1"/>
      <c r="B116" s="1"/>
      <c r="C116" s="1"/>
      <c r="D116" s="1"/>
      <c r="E116" s="1"/>
      <c r="F116" s="2"/>
      <c r="G116" s="2"/>
      <c r="H116" s="1"/>
    </row>
    <row r="117" spans="1:8" ht="15.75" x14ac:dyDescent="0.25">
      <c r="A117" s="7" t="s">
        <v>4</v>
      </c>
      <c r="B117" s="8"/>
      <c r="C117" s="8"/>
      <c r="D117" s="8"/>
      <c r="E117" s="8"/>
      <c r="F117" s="9">
        <f>F102+F73+F19+F115</f>
        <v>79713</v>
      </c>
      <c r="G117" s="9">
        <f>G102+G73+G19+G115</f>
        <v>97321</v>
      </c>
      <c r="H117" s="7"/>
    </row>
  </sheetData>
  <mergeCells count="40">
    <mergeCell ref="A23:A25"/>
    <mergeCell ref="B23:B25"/>
    <mergeCell ref="H23:H25"/>
    <mergeCell ref="G23:G25"/>
    <mergeCell ref="C23:F23"/>
    <mergeCell ref="A54:A56"/>
    <mergeCell ref="B54:B56"/>
    <mergeCell ref="C54:F54"/>
    <mergeCell ref="G54:G56"/>
    <mergeCell ref="H54:H56"/>
    <mergeCell ref="A107:A109"/>
    <mergeCell ref="B107:B109"/>
    <mergeCell ref="C107:F107"/>
    <mergeCell ref="G107:G109"/>
    <mergeCell ref="H107:H109"/>
    <mergeCell ref="H4:H6"/>
    <mergeCell ref="C4:F4"/>
    <mergeCell ref="A4:A6"/>
    <mergeCell ref="B4:B6"/>
    <mergeCell ref="G4:G6"/>
    <mergeCell ref="A39:A41"/>
    <mergeCell ref="B39:B41"/>
    <mergeCell ref="C39:F39"/>
    <mergeCell ref="G39:G41"/>
    <mergeCell ref="H39:H41"/>
    <mergeCell ref="A77:A79"/>
    <mergeCell ref="B77:B79"/>
    <mergeCell ref="G77:G79"/>
    <mergeCell ref="H77:H79"/>
    <mergeCell ref="C77:F77"/>
    <mergeCell ref="A95:A97"/>
    <mergeCell ref="B95:B97"/>
    <mergeCell ref="C95:F95"/>
    <mergeCell ref="G95:G97"/>
    <mergeCell ref="H95:H97"/>
    <mergeCell ref="A67:A69"/>
    <mergeCell ref="B67:B69"/>
    <mergeCell ref="C67:F67"/>
    <mergeCell ref="G67:G69"/>
    <mergeCell ref="H67:H69"/>
  </mergeCells>
  <phoneticPr fontId="0" type="noConversion"/>
  <printOptions horizontalCentered="1"/>
  <pageMargins left="0.39370078740157483" right="0.39370078740157483" top="0.35433070866141736" bottom="0.35433070866141736" header="0" footer="0"/>
  <pageSetup paperSize="9" scale="90" orientation="landscape" r:id="rId1"/>
  <headerFooter alignWithMargins="0"/>
  <rowBreaks count="2" manualBreakCount="2">
    <brk id="19" max="16383" man="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investice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Jedlička Martin</cp:lastModifiedBy>
  <cp:lastPrinted>2017-03-08T15:27:56Z</cp:lastPrinted>
  <dcterms:created xsi:type="dcterms:W3CDTF">1997-01-24T11:07:25Z</dcterms:created>
  <dcterms:modified xsi:type="dcterms:W3CDTF">2017-06-22T07:26:17Z</dcterms:modified>
</cp:coreProperties>
</file>