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UCRXL534" sheetId="1" r:id="rId1"/>
  </sheets>
  <definedNames>
    <definedName name="_xlnm.Print_Titles" localSheetId="0">UCRXL534!$2:$5</definedName>
    <definedName name="_xlnm.Print_Area" localSheetId="0">UCRXL534!$A:$I</definedName>
  </definedNames>
  <calcPr calcId="145621"/>
</workbook>
</file>

<file path=xl/calcChain.xml><?xml version="1.0" encoding="utf-8"?>
<calcChain xmlns="http://schemas.openxmlformats.org/spreadsheetml/2006/main">
  <c r="G37" i="1" l="1"/>
  <c r="I84" i="1" l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<sst xmlns="http://schemas.openxmlformats.org/spreadsheetml/2006/main" count="167" uniqueCount="96">
  <si>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</si>
  <si>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</si>
  <si>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</si>
  <si>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</si>
  <si>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</si>
  <si>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</si>
  <si>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</si>
  <si>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Skutečnost v</t>
  </si>
  <si>
    <t>% ze SR</t>
  </si>
  <si>
    <t>% z UR</t>
  </si>
  <si>
    <t>0000000000</t>
  </si>
  <si>
    <t>1361</t>
  </si>
  <si>
    <t>Správní poplatky</t>
  </si>
  <si>
    <t>4134</t>
  </si>
  <si>
    <t>Převody z rozpočtových účtů</t>
  </si>
  <si>
    <t>4139</t>
  </si>
  <si>
    <t>Ostatní převody z vlastních fondů</t>
  </si>
  <si>
    <t>celkem za odbor:</t>
  </si>
  <si>
    <t>0000001010</t>
  </si>
  <si>
    <t>2132</t>
  </si>
  <si>
    <t>Přijmy z pronájmu ost. nemovit. a jejich částí</t>
  </si>
  <si>
    <t>2324</t>
  </si>
  <si>
    <t>Přijaté nekapitálové příspěvky a náhrady</t>
  </si>
  <si>
    <t>2329</t>
  </si>
  <si>
    <t>Ostatní nedaňové příjmy jinde nezařazené</t>
  </si>
  <si>
    <t>0000001120</t>
  </si>
  <si>
    <t>2111</t>
  </si>
  <si>
    <t>Příjmy z poskytování služeb a výrobků</t>
  </si>
  <si>
    <t>0000001210</t>
  </si>
  <si>
    <t>0000001260</t>
  </si>
  <si>
    <t>2131</t>
  </si>
  <si>
    <t>Příjmy z pronájmu pozemků</t>
  </si>
  <si>
    <t>2310</t>
  </si>
  <si>
    <t>Příjmy z prodeje krátk.a drobného dlouhodob.majetk</t>
  </si>
  <si>
    <t>2322</t>
  </si>
  <si>
    <t>Přijaté pojistné náhrady</t>
  </si>
  <si>
    <t>0000001410</t>
  </si>
  <si>
    <t>0000002010</t>
  </si>
  <si>
    <t>2133</t>
  </si>
  <si>
    <t>Příjmy z pronájmu movitých věcí</t>
  </si>
  <si>
    <t>2321</t>
  </si>
  <si>
    <t>Přijaté neinvestiční dary</t>
  </si>
  <si>
    <t>2343</t>
  </si>
  <si>
    <t>Příj.z úhrad dobývacího prostoru a z vydobyt.neros</t>
  </si>
  <si>
    <t>0000002040</t>
  </si>
  <si>
    <t>2212</t>
  </si>
  <si>
    <t>Sankční platby přijaté od jiných subjektů</t>
  </si>
  <si>
    <t>0000003020</t>
  </si>
  <si>
    <t>3112</t>
  </si>
  <si>
    <t>Příjmy z prodeje ost. nemovitostí a jejich částí</t>
  </si>
  <si>
    <t>0000003030</t>
  </si>
  <si>
    <t>2119</t>
  </si>
  <si>
    <t>Ostatní příjmy z vlastní činnosti</t>
  </si>
  <si>
    <t>2141</t>
  </si>
  <si>
    <t>Příjmy z úroků (část)</t>
  </si>
  <si>
    <t>0000003040</t>
  </si>
  <si>
    <t>3111</t>
  </si>
  <si>
    <t>Příjmy z prodeje pozemků</t>
  </si>
  <si>
    <t>0000004010</t>
  </si>
  <si>
    <t>0000005020</t>
  </si>
  <si>
    <t>1341</t>
  </si>
  <si>
    <t>Poplatek ze psů</t>
  </si>
  <si>
    <t>1343</t>
  </si>
  <si>
    <t>Poplatek za užívání veřejného prostranství</t>
  </si>
  <si>
    <t>1355</t>
  </si>
  <si>
    <t>Odvod z výherních hracích přístrojů</t>
  </si>
  <si>
    <t>1511</t>
  </si>
  <si>
    <t>Daň z nemovitých věcí</t>
  </si>
  <si>
    <t>2122</t>
  </si>
  <si>
    <t>Odvody příspěvkových organizací</t>
  </si>
  <si>
    <t>2229</t>
  </si>
  <si>
    <t>Ostatní přijaté vratky transferů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</si>
  <si>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</si>
  <si>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</si>
  <si>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</si>
  <si>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</si>
  <si>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</si>
  <si>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</si>
  <si>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</si>
  <si>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</si>
  <si>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4122</t>
  </si>
  <si>
    <t>Neinvestiční přijaté transfery od krajů</t>
  </si>
  <si>
    <t>4123</t>
  </si>
  <si>
    <t>Neinvestiční přijaté transfery od regionálních rad</t>
  </si>
  <si>
    <t>4137</t>
  </si>
  <si>
    <t>Převody mezi statutár. městy a jejich měst. obvody</t>
  </si>
  <si>
    <t>4213</t>
  </si>
  <si>
    <t>Investiční přijaté transfery ze státních fondů</t>
  </si>
  <si>
    <t>4216</t>
  </si>
  <si>
    <t>Ostatní invest.přijaté transf.ze státního rozpočtu</t>
  </si>
  <si>
    <t>4223</t>
  </si>
  <si>
    <t>Investiční přijaté transfery od regionálních rad</t>
  </si>
  <si>
    <t>Příjmy CELKEM</t>
  </si>
  <si>
    <t xml:space="preserve">Konsolidace příjmů (- OdPa 6330) </t>
  </si>
  <si>
    <t>Příjmy po konsolidaci</t>
  </si>
  <si>
    <t>Příjmy dle ORJ a Položek k 12/2016 (v tis. Kč)                                                                                                                    tabulka č. 4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</si>
</sst>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0" xfId="0" applyNumberFormat="1" applyFont="1"/>
    <xf numFmtId="3" fontId="1" fillId="0" borderId="0" xfId="0" applyNumberFormat="1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3" fontId="0" fillId="0" borderId="0" xfId="0" applyNumberFormat="1"/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0" fillId="0" borderId="0" xfId="0" applyNumberFormat="1"/>
    <xf numFmtId="4" fontId="0" fillId="0" borderId="0" xfId="0" applyNumberFormat="1"/>
    <xf numFmtId="3" fontId="2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3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J84"/>
  <sheetViews>
    <sheetView showGridLines="0" tabSelected="1" workbookViewId="0">
      <selection activeCell="H91" sqref="H91"/>
    </sheetView>
  </sheetViews>
  <sheetFormatPr defaultRowHeight="12.75" x14ac:dyDescent="0.2"/>
  <cols>
    <col min="1" max="1" width="9.5703125" bestFit="1" customWidth="1"/>
    <col min="2" max="2" width="5.85546875" style="20" customWidth="1"/>
    <col min="3" max="3" width="4.42578125" style="20" customWidth="1"/>
    <col min="4" max="4" width="37.28515625" style="7" bestFit="1" customWidth="1"/>
    <col min="5" max="7" width="16.7109375" style="7" customWidth="1"/>
    <col min="8" max="9" width="11.7109375" style="21" customWidth="1"/>
    <col min="10" max="10" width="9.140625" style="7"/>
  </cols>
  <sheetData>
    <row r="2" spans="1:9" x14ac:dyDescent="0.2">
      <c r="A2" s="1"/>
      <c r="B2" s="2"/>
      <c r="C2" s="2"/>
      <c r="D2" s="3"/>
      <c r="E2" s="3"/>
      <c r="F2" s="4"/>
      <c r="G2" s="3"/>
      <c r="H2" s="5"/>
      <c r="I2" s="6"/>
    </row>
    <row r="3" spans="1:9" ht="16.5" thickBot="1" x14ac:dyDescent="0.3">
      <c r="A3" s="22" t="s">
        <v>95</v>
      </c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26" t="s">
        <v>0</v>
      </c>
      <c r="B4" s="33" t="s">
        <v>1</v>
      </c>
      <c r="C4" s="33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8" t="s">
        <v>7</v>
      </c>
      <c r="I4" s="9" t="s">
        <v>7</v>
      </c>
    </row>
    <row r="5" spans="1:9" ht="20.25" customHeight="1" thickBot="1" x14ac:dyDescent="0.25">
      <c r="A5" s="28"/>
      <c r="B5" s="25"/>
      <c r="C5" s="25"/>
      <c r="D5" s="25"/>
      <c r="E5" s="25"/>
      <c r="F5" s="25"/>
      <c r="G5" s="25"/>
      <c r="H5" s="10" t="s">
        <v>8</v>
      </c>
      <c r="I5" s="11" t="s">
        <v>9</v>
      </c>
    </row>
    <row r="6" spans="1:9" x14ac:dyDescent="0.2">
      <c r="A6" s="26" t="s">
        <v>10</v>
      </c>
      <c r="B6" s="29"/>
      <c r="C6" s="12" t="s">
        <v>11</v>
      </c>
      <c r="D6" s="13" t="s">
        <v>12</v>
      </c>
      <c r="E6" s="14">
        <v>0</v>
      </c>
      <c r="F6" s="14">
        <v>0</v>
      </c>
      <c r="G6" s="14">
        <v>0</v>
      </c>
      <c r="H6" s="15" t="str">
        <f t="shared" ref="H6:H37" si="0">IF(OR((E6=0),AND((E6&lt;0),(G6&gt;=0)),AND((E6&gt;0),(G6&lt;=0))),"***",100*G6/E6)</f>
        <v>***</v>
      </c>
      <c r="I6" s="16" t="str">
        <f t="shared" ref="I6:I37" si="1">IF(OR((F6=0),AND((F6&lt;0),(G6&gt;=0)),AND((F6&gt;0),(G6&lt;=0))),"***",100*G6/F6)</f>
        <v>***</v>
      </c>
    </row>
    <row r="7" spans="1:9" x14ac:dyDescent="0.2">
      <c r="A7" s="27"/>
      <c r="B7" s="30"/>
      <c r="C7" s="12" t="s">
        <v>13</v>
      </c>
      <c r="D7" s="13" t="s">
        <v>14</v>
      </c>
      <c r="E7" s="14">
        <v>3376</v>
      </c>
      <c r="F7" s="14">
        <v>3376</v>
      </c>
      <c r="G7" s="14">
        <v>365700</v>
      </c>
      <c r="H7" s="15">
        <f t="shared" si="0"/>
        <v>10832.345971563982</v>
      </c>
      <c r="I7" s="16">
        <f t="shared" si="1"/>
        <v>10832.345971563982</v>
      </c>
    </row>
    <row r="8" spans="1:9" ht="13.5" thickBot="1" x14ac:dyDescent="0.25">
      <c r="A8" s="27"/>
      <c r="B8" s="30"/>
      <c r="C8" s="12" t="s">
        <v>15</v>
      </c>
      <c r="D8" s="13" t="s">
        <v>16</v>
      </c>
      <c r="E8" s="14">
        <v>0</v>
      </c>
      <c r="F8" s="14">
        <v>0</v>
      </c>
      <c r="G8" s="14">
        <v>70</v>
      </c>
      <c r="H8" s="15" t="str">
        <f t="shared" si="0"/>
        <v>***</v>
      </c>
      <c r="I8" s="16" t="str">
        <f t="shared" si="1"/>
        <v>***</v>
      </c>
    </row>
    <row r="9" spans="1:9" ht="13.5" thickBot="1" x14ac:dyDescent="0.25">
      <c r="A9" s="28"/>
      <c r="B9" s="25"/>
      <c r="C9" s="31" t="s">
        <v>17</v>
      </c>
      <c r="D9" s="32"/>
      <c r="E9" s="17">
        <v>3376</v>
      </c>
      <c r="F9" s="17">
        <v>3376</v>
      </c>
      <c r="G9" s="17">
        <v>365770</v>
      </c>
      <c r="H9" s="18">
        <f t="shared" si="0"/>
        <v>10834.419431279621</v>
      </c>
      <c r="I9" s="19">
        <f t="shared" si="1"/>
        <v>10834.419431279621</v>
      </c>
    </row>
    <row r="10" spans="1:9" x14ac:dyDescent="0.2">
      <c r="A10" s="26" t="s">
        <v>18</v>
      </c>
      <c r="B10" s="29"/>
      <c r="C10" s="12" t="s">
        <v>19</v>
      </c>
      <c r="D10" s="13" t="s">
        <v>20</v>
      </c>
      <c r="E10" s="14">
        <v>12</v>
      </c>
      <c r="F10" s="14">
        <v>12</v>
      </c>
      <c r="G10" s="14">
        <v>12</v>
      </c>
      <c r="H10" s="15">
        <f t="shared" si="0"/>
        <v>100</v>
      </c>
      <c r="I10" s="16">
        <f t="shared" si="1"/>
        <v>100</v>
      </c>
    </row>
    <row r="11" spans="1:9" x14ac:dyDescent="0.2">
      <c r="A11" s="27"/>
      <c r="B11" s="30"/>
      <c r="C11" s="12" t="s">
        <v>21</v>
      </c>
      <c r="D11" s="13" t="s">
        <v>22</v>
      </c>
      <c r="E11" s="14">
        <v>0</v>
      </c>
      <c r="F11" s="14">
        <v>0</v>
      </c>
      <c r="G11" s="14">
        <v>22</v>
      </c>
      <c r="H11" s="15" t="str">
        <f t="shared" si="0"/>
        <v>***</v>
      </c>
      <c r="I11" s="16" t="str">
        <f t="shared" si="1"/>
        <v>***</v>
      </c>
    </row>
    <row r="12" spans="1:9" ht="13.5" thickBot="1" x14ac:dyDescent="0.25">
      <c r="A12" s="27"/>
      <c r="B12" s="30"/>
      <c r="C12" s="12" t="s">
        <v>23</v>
      </c>
      <c r="D12" s="13" t="s">
        <v>24</v>
      </c>
      <c r="E12" s="14">
        <v>504</v>
      </c>
      <c r="F12" s="14">
        <v>504</v>
      </c>
      <c r="G12" s="14">
        <v>504</v>
      </c>
      <c r="H12" s="15">
        <f t="shared" si="0"/>
        <v>100</v>
      </c>
      <c r="I12" s="16">
        <f t="shared" si="1"/>
        <v>100</v>
      </c>
    </row>
    <row r="13" spans="1:9" ht="13.5" thickBot="1" x14ac:dyDescent="0.25">
      <c r="A13" s="28"/>
      <c r="B13" s="25"/>
      <c r="C13" s="31" t="s">
        <v>17</v>
      </c>
      <c r="D13" s="32"/>
      <c r="E13" s="17">
        <v>516</v>
      </c>
      <c r="F13" s="17">
        <v>516</v>
      </c>
      <c r="G13" s="17">
        <v>538</v>
      </c>
      <c r="H13" s="18">
        <f t="shared" si="0"/>
        <v>104.26356589147287</v>
      </c>
      <c r="I13" s="19">
        <f t="shared" si="1"/>
        <v>104.26356589147287</v>
      </c>
    </row>
    <row r="14" spans="1:9" x14ac:dyDescent="0.2">
      <c r="A14" s="26" t="s">
        <v>25</v>
      </c>
      <c r="B14" s="29"/>
      <c r="C14" s="12" t="s">
        <v>26</v>
      </c>
      <c r="D14" s="13" t="s">
        <v>27</v>
      </c>
      <c r="E14" s="14">
        <v>3176</v>
      </c>
      <c r="F14" s="14">
        <v>3176</v>
      </c>
      <c r="G14" s="14">
        <v>3840</v>
      </c>
      <c r="H14" s="15">
        <f t="shared" si="0"/>
        <v>120.90680100755668</v>
      </c>
      <c r="I14" s="16">
        <f t="shared" si="1"/>
        <v>120.90680100755668</v>
      </c>
    </row>
    <row r="15" spans="1:9" x14ac:dyDescent="0.2">
      <c r="A15" s="27"/>
      <c r="B15" s="30"/>
      <c r="C15" s="12" t="s">
        <v>19</v>
      </c>
      <c r="D15" s="13" t="s">
        <v>20</v>
      </c>
      <c r="E15" s="14">
        <v>7</v>
      </c>
      <c r="F15" s="14">
        <v>7</v>
      </c>
      <c r="G15" s="14">
        <v>7</v>
      </c>
      <c r="H15" s="15">
        <f t="shared" si="0"/>
        <v>100</v>
      </c>
      <c r="I15" s="16">
        <f t="shared" si="1"/>
        <v>100</v>
      </c>
    </row>
    <row r="16" spans="1:9" ht="13.5" thickBot="1" x14ac:dyDescent="0.25">
      <c r="A16" s="27"/>
      <c r="B16" s="30"/>
      <c r="C16" s="12" t="s">
        <v>21</v>
      </c>
      <c r="D16" s="13" t="s">
        <v>22</v>
      </c>
      <c r="E16" s="14">
        <v>0</v>
      </c>
      <c r="F16" s="14">
        <v>0</v>
      </c>
      <c r="G16" s="14">
        <v>116</v>
      </c>
      <c r="H16" s="15" t="str">
        <f t="shared" si="0"/>
        <v>***</v>
      </c>
      <c r="I16" s="16" t="str">
        <f t="shared" si="1"/>
        <v>***</v>
      </c>
    </row>
    <row r="17" spans="1:9" ht="13.5" thickBot="1" x14ac:dyDescent="0.25">
      <c r="A17" s="28"/>
      <c r="B17" s="25"/>
      <c r="C17" s="31" t="s">
        <v>17</v>
      </c>
      <c r="D17" s="32"/>
      <c r="E17" s="17">
        <v>3183</v>
      </c>
      <c r="F17" s="17">
        <v>3183</v>
      </c>
      <c r="G17" s="17">
        <v>3963</v>
      </c>
      <c r="H17" s="18">
        <f t="shared" si="0"/>
        <v>124.50518378887841</v>
      </c>
      <c r="I17" s="19">
        <f t="shared" si="1"/>
        <v>124.50518378887841</v>
      </c>
    </row>
    <row r="18" spans="1:9" ht="13.5" thickBot="1" x14ac:dyDescent="0.25">
      <c r="A18" s="26" t="s">
        <v>28</v>
      </c>
      <c r="B18" s="29"/>
      <c r="C18" s="12" t="s">
        <v>11</v>
      </c>
      <c r="D18" s="13" t="s">
        <v>12</v>
      </c>
      <c r="E18" s="14">
        <v>280</v>
      </c>
      <c r="F18" s="14">
        <v>280</v>
      </c>
      <c r="G18" s="14">
        <v>368</v>
      </c>
      <c r="H18" s="15">
        <f t="shared" si="0"/>
        <v>131.42857142857142</v>
      </c>
      <c r="I18" s="16">
        <f t="shared" si="1"/>
        <v>131.42857142857142</v>
      </c>
    </row>
    <row r="19" spans="1:9" ht="13.5" thickBot="1" x14ac:dyDescent="0.25">
      <c r="A19" s="28"/>
      <c r="B19" s="25"/>
      <c r="C19" s="31" t="s">
        <v>17</v>
      </c>
      <c r="D19" s="32"/>
      <c r="E19" s="17">
        <v>280</v>
      </c>
      <c r="F19" s="17">
        <v>280</v>
      </c>
      <c r="G19" s="17">
        <v>368</v>
      </c>
      <c r="H19" s="18">
        <f t="shared" si="0"/>
        <v>131.42857142857142</v>
      </c>
      <c r="I19" s="19">
        <f t="shared" si="1"/>
        <v>131.42857142857142</v>
      </c>
    </row>
    <row r="20" spans="1:9" x14ac:dyDescent="0.2">
      <c r="A20" s="26" t="s">
        <v>29</v>
      </c>
      <c r="B20" s="29"/>
      <c r="C20" s="12" t="s">
        <v>26</v>
      </c>
      <c r="D20" s="13" t="s">
        <v>27</v>
      </c>
      <c r="E20" s="14">
        <v>10</v>
      </c>
      <c r="F20" s="14">
        <v>10</v>
      </c>
      <c r="G20" s="14">
        <v>41</v>
      </c>
      <c r="H20" s="15">
        <f t="shared" si="0"/>
        <v>410</v>
      </c>
      <c r="I20" s="16">
        <f t="shared" si="1"/>
        <v>410</v>
      </c>
    </row>
    <row r="21" spans="1:9" x14ac:dyDescent="0.2">
      <c r="A21" s="27"/>
      <c r="B21" s="30"/>
      <c r="C21" s="12" t="s">
        <v>30</v>
      </c>
      <c r="D21" s="13" t="s">
        <v>31</v>
      </c>
      <c r="E21" s="14">
        <v>0</v>
      </c>
      <c r="F21" s="14">
        <v>0</v>
      </c>
      <c r="G21" s="14">
        <v>1</v>
      </c>
      <c r="H21" s="15" t="str">
        <f t="shared" si="0"/>
        <v>***</v>
      </c>
      <c r="I21" s="16" t="str">
        <f t="shared" si="1"/>
        <v>***</v>
      </c>
    </row>
    <row r="22" spans="1:9" x14ac:dyDescent="0.2">
      <c r="A22" s="27"/>
      <c r="B22" s="30"/>
      <c r="C22" s="12" t="s">
        <v>32</v>
      </c>
      <c r="D22" s="13" t="s">
        <v>33</v>
      </c>
      <c r="E22" s="14">
        <v>0</v>
      </c>
      <c r="F22" s="14">
        <v>0</v>
      </c>
      <c r="G22" s="14">
        <v>14</v>
      </c>
      <c r="H22" s="15" t="str">
        <f t="shared" si="0"/>
        <v>***</v>
      </c>
      <c r="I22" s="16" t="str">
        <f t="shared" si="1"/>
        <v>***</v>
      </c>
    </row>
    <row r="23" spans="1:9" x14ac:dyDescent="0.2">
      <c r="A23" s="27"/>
      <c r="B23" s="30"/>
      <c r="C23" s="12" t="s">
        <v>34</v>
      </c>
      <c r="D23" s="13" t="s">
        <v>35</v>
      </c>
      <c r="E23" s="14">
        <v>0</v>
      </c>
      <c r="F23" s="14">
        <v>0</v>
      </c>
      <c r="G23" s="14">
        <v>50</v>
      </c>
      <c r="H23" s="15" t="str">
        <f t="shared" si="0"/>
        <v>***</v>
      </c>
      <c r="I23" s="16" t="str">
        <f t="shared" si="1"/>
        <v>***</v>
      </c>
    </row>
    <row r="24" spans="1:9" x14ac:dyDescent="0.2">
      <c r="A24" s="27"/>
      <c r="B24" s="30"/>
      <c r="C24" s="12" t="s">
        <v>21</v>
      </c>
      <c r="D24" s="13" t="s">
        <v>22</v>
      </c>
      <c r="E24" s="14">
        <v>0</v>
      </c>
      <c r="F24" s="14">
        <v>35</v>
      </c>
      <c r="G24" s="14">
        <v>94</v>
      </c>
      <c r="H24" s="15" t="str">
        <f t="shared" si="0"/>
        <v>***</v>
      </c>
      <c r="I24" s="16">
        <f t="shared" si="1"/>
        <v>268.57142857142856</v>
      </c>
    </row>
    <row r="25" spans="1:9" ht="13.5" thickBot="1" x14ac:dyDescent="0.25">
      <c r="A25" s="27"/>
      <c r="B25" s="30"/>
      <c r="C25" s="12" t="s">
        <v>23</v>
      </c>
      <c r="D25" s="13" t="s">
        <v>24</v>
      </c>
      <c r="E25" s="14">
        <v>0</v>
      </c>
      <c r="F25" s="14">
        <v>0</v>
      </c>
      <c r="G25" s="14">
        <v>8</v>
      </c>
      <c r="H25" s="15" t="str">
        <f t="shared" si="0"/>
        <v>***</v>
      </c>
      <c r="I25" s="16" t="str">
        <f t="shared" si="1"/>
        <v>***</v>
      </c>
    </row>
    <row r="26" spans="1:9" ht="13.5" thickBot="1" x14ac:dyDescent="0.25">
      <c r="A26" s="28"/>
      <c r="B26" s="25"/>
      <c r="C26" s="31" t="s">
        <v>17</v>
      </c>
      <c r="D26" s="32"/>
      <c r="E26" s="17">
        <v>10</v>
      </c>
      <c r="F26" s="17">
        <v>45</v>
      </c>
      <c r="G26" s="17">
        <v>208</v>
      </c>
      <c r="H26" s="18">
        <f t="shared" si="0"/>
        <v>2080</v>
      </c>
      <c r="I26" s="19">
        <f t="shared" si="1"/>
        <v>462.22222222222223</v>
      </c>
    </row>
    <row r="27" spans="1:9" ht="13.5" thickBot="1" x14ac:dyDescent="0.25">
      <c r="A27" s="26" t="s">
        <v>36</v>
      </c>
      <c r="B27" s="29"/>
      <c r="C27" s="12" t="s">
        <v>21</v>
      </c>
      <c r="D27" s="13" t="s">
        <v>22</v>
      </c>
      <c r="E27" s="14">
        <v>0</v>
      </c>
      <c r="F27" s="14">
        <v>0</v>
      </c>
      <c r="G27" s="14">
        <v>42</v>
      </c>
      <c r="H27" s="15" t="str">
        <f t="shared" si="0"/>
        <v>***</v>
      </c>
      <c r="I27" s="16" t="str">
        <f t="shared" si="1"/>
        <v>***</v>
      </c>
    </row>
    <row r="28" spans="1:9" ht="13.5" thickBot="1" x14ac:dyDescent="0.25">
      <c r="A28" s="28"/>
      <c r="B28" s="25"/>
      <c r="C28" s="31" t="s">
        <v>17</v>
      </c>
      <c r="D28" s="32"/>
      <c r="E28" s="17">
        <v>0</v>
      </c>
      <c r="F28" s="17">
        <v>0</v>
      </c>
      <c r="G28" s="17">
        <v>42</v>
      </c>
      <c r="H28" s="18" t="str">
        <f t="shared" si="0"/>
        <v>***</v>
      </c>
      <c r="I28" s="19" t="str">
        <f t="shared" si="1"/>
        <v>***</v>
      </c>
    </row>
    <row r="29" spans="1:9" x14ac:dyDescent="0.2">
      <c r="A29" s="26" t="s">
        <v>37</v>
      </c>
      <c r="B29" s="29"/>
      <c r="C29" s="12" t="s">
        <v>26</v>
      </c>
      <c r="D29" s="13" t="s">
        <v>27</v>
      </c>
      <c r="E29" s="14">
        <v>900</v>
      </c>
      <c r="F29" s="14">
        <v>900</v>
      </c>
      <c r="G29" s="14">
        <v>1422</v>
      </c>
      <c r="H29" s="15">
        <f t="shared" si="0"/>
        <v>158</v>
      </c>
      <c r="I29" s="16">
        <f t="shared" si="1"/>
        <v>158</v>
      </c>
    </row>
    <row r="30" spans="1:9" x14ac:dyDescent="0.2">
      <c r="A30" s="27"/>
      <c r="B30" s="30"/>
      <c r="C30" s="12" t="s">
        <v>30</v>
      </c>
      <c r="D30" s="13" t="s">
        <v>31</v>
      </c>
      <c r="E30" s="14">
        <v>1600</v>
      </c>
      <c r="F30" s="14">
        <v>1600</v>
      </c>
      <c r="G30" s="14">
        <v>1884</v>
      </c>
      <c r="H30" s="15">
        <f t="shared" si="0"/>
        <v>117.75</v>
      </c>
      <c r="I30" s="16">
        <f t="shared" si="1"/>
        <v>117.75</v>
      </c>
    </row>
    <row r="31" spans="1:9" x14ac:dyDescent="0.2">
      <c r="A31" s="27"/>
      <c r="B31" s="30"/>
      <c r="C31" s="12" t="s">
        <v>38</v>
      </c>
      <c r="D31" s="13" t="s">
        <v>39</v>
      </c>
      <c r="E31" s="14">
        <v>1500</v>
      </c>
      <c r="F31" s="14">
        <v>1500</v>
      </c>
      <c r="G31" s="14">
        <v>1481</v>
      </c>
      <c r="H31" s="15">
        <f t="shared" si="0"/>
        <v>98.733333333333334</v>
      </c>
      <c r="I31" s="16">
        <f t="shared" si="1"/>
        <v>98.733333333333334</v>
      </c>
    </row>
    <row r="32" spans="1:9" x14ac:dyDescent="0.2">
      <c r="A32" s="27"/>
      <c r="B32" s="30"/>
      <c r="C32" s="12" t="s">
        <v>40</v>
      </c>
      <c r="D32" s="13" t="s">
        <v>41</v>
      </c>
      <c r="E32" s="14">
        <v>0</v>
      </c>
      <c r="F32" s="14">
        <v>70</v>
      </c>
      <c r="G32" s="14">
        <v>70</v>
      </c>
      <c r="H32" s="15" t="str">
        <f t="shared" si="0"/>
        <v>***</v>
      </c>
      <c r="I32" s="16">
        <f t="shared" si="1"/>
        <v>100</v>
      </c>
    </row>
    <row r="33" spans="1:9" x14ac:dyDescent="0.2">
      <c r="A33" s="27"/>
      <c r="B33" s="30"/>
      <c r="C33" s="12" t="s">
        <v>34</v>
      </c>
      <c r="D33" s="13" t="s">
        <v>35</v>
      </c>
      <c r="E33" s="14">
        <v>50</v>
      </c>
      <c r="F33" s="14">
        <v>50</v>
      </c>
      <c r="G33" s="14">
        <v>247</v>
      </c>
      <c r="H33" s="15">
        <f t="shared" si="0"/>
        <v>494</v>
      </c>
      <c r="I33" s="16">
        <f t="shared" si="1"/>
        <v>494</v>
      </c>
    </row>
    <row r="34" spans="1:9" x14ac:dyDescent="0.2">
      <c r="A34" s="27"/>
      <c r="B34" s="30"/>
      <c r="C34" s="12" t="s">
        <v>21</v>
      </c>
      <c r="D34" s="13" t="s">
        <v>22</v>
      </c>
      <c r="E34" s="14">
        <v>50</v>
      </c>
      <c r="F34" s="14">
        <v>50</v>
      </c>
      <c r="G34" s="14">
        <v>49</v>
      </c>
      <c r="H34" s="15">
        <f t="shared" si="0"/>
        <v>98</v>
      </c>
      <c r="I34" s="16">
        <f t="shared" si="1"/>
        <v>98</v>
      </c>
    </row>
    <row r="35" spans="1:9" x14ac:dyDescent="0.2">
      <c r="A35" s="27"/>
      <c r="B35" s="30"/>
      <c r="C35" s="12" t="s">
        <v>23</v>
      </c>
      <c r="D35" s="13" t="s">
        <v>24</v>
      </c>
      <c r="E35" s="14">
        <v>400</v>
      </c>
      <c r="F35" s="14">
        <v>400</v>
      </c>
      <c r="G35" s="14">
        <v>92</v>
      </c>
      <c r="H35" s="15">
        <f t="shared" si="0"/>
        <v>23</v>
      </c>
      <c r="I35" s="16">
        <f t="shared" si="1"/>
        <v>23</v>
      </c>
    </row>
    <row r="36" spans="1:9" ht="13.5" thickBot="1" x14ac:dyDescent="0.25">
      <c r="A36" s="27"/>
      <c r="B36" s="30"/>
      <c r="C36" s="12" t="s">
        <v>42</v>
      </c>
      <c r="D36" s="13" t="s">
        <v>43</v>
      </c>
      <c r="E36" s="14">
        <v>150</v>
      </c>
      <c r="F36" s="14">
        <v>150</v>
      </c>
      <c r="G36" s="14">
        <v>171</v>
      </c>
      <c r="H36" s="15">
        <f t="shared" si="0"/>
        <v>114</v>
      </c>
      <c r="I36" s="16">
        <f t="shared" si="1"/>
        <v>114</v>
      </c>
    </row>
    <row r="37" spans="1:9" ht="13.5" thickBot="1" x14ac:dyDescent="0.25">
      <c r="A37" s="28"/>
      <c r="B37" s="25"/>
      <c r="C37" s="31" t="s">
        <v>17</v>
      </c>
      <c r="D37" s="32"/>
      <c r="E37" s="17">
        <v>4650</v>
      </c>
      <c r="F37" s="17">
        <v>4720</v>
      </c>
      <c r="G37" s="17">
        <f>SUM(G29:G36)</f>
        <v>5416</v>
      </c>
      <c r="H37" s="18">
        <f t="shared" si="0"/>
        <v>116.47311827956989</v>
      </c>
      <c r="I37" s="19">
        <f t="shared" si="1"/>
        <v>114.7457627118644</v>
      </c>
    </row>
    <row r="38" spans="1:9" x14ac:dyDescent="0.2">
      <c r="A38" s="26" t="s">
        <v>44</v>
      </c>
      <c r="B38" s="29"/>
      <c r="C38" s="12" t="s">
        <v>45</v>
      </c>
      <c r="D38" s="13" t="s">
        <v>46</v>
      </c>
      <c r="E38" s="14">
        <v>0</v>
      </c>
      <c r="F38" s="14">
        <v>18</v>
      </c>
      <c r="G38" s="14">
        <v>18</v>
      </c>
      <c r="H38" s="15" t="str">
        <f t="shared" ref="H38:H69" si="2">IF(OR((E38=0),AND((E38&lt;0),(G38&gt;=0)),AND((E38&gt;0),(G38&lt;=0))),"***",100*G38/E38)</f>
        <v>***</v>
      </c>
      <c r="I38" s="16">
        <f t="shared" ref="I38:I69" si="3">IF(OR((F38=0),AND((F38&lt;0),(G38&gt;=0)),AND((F38&gt;0),(G38&lt;=0))),"***",100*G38/F38)</f>
        <v>100</v>
      </c>
    </row>
    <row r="39" spans="1:9" ht="13.5" thickBot="1" x14ac:dyDescent="0.25">
      <c r="A39" s="27"/>
      <c r="B39" s="30"/>
      <c r="C39" s="12" t="s">
        <v>21</v>
      </c>
      <c r="D39" s="13" t="s">
        <v>22</v>
      </c>
      <c r="E39" s="14">
        <v>0</v>
      </c>
      <c r="F39" s="14">
        <v>460</v>
      </c>
      <c r="G39" s="14">
        <v>459</v>
      </c>
      <c r="H39" s="15" t="str">
        <f t="shared" si="2"/>
        <v>***</v>
      </c>
      <c r="I39" s="16">
        <f t="shared" si="3"/>
        <v>99.782608695652172</v>
      </c>
    </row>
    <row r="40" spans="1:9" ht="13.5" thickBot="1" x14ac:dyDescent="0.25">
      <c r="A40" s="28"/>
      <c r="B40" s="25"/>
      <c r="C40" s="31" t="s">
        <v>17</v>
      </c>
      <c r="D40" s="32"/>
      <c r="E40" s="17">
        <v>0</v>
      </c>
      <c r="F40" s="17">
        <v>478</v>
      </c>
      <c r="G40" s="17">
        <v>477</v>
      </c>
      <c r="H40" s="18" t="str">
        <f t="shared" si="2"/>
        <v>***</v>
      </c>
      <c r="I40" s="19">
        <f t="shared" si="3"/>
        <v>99.790794979079493</v>
      </c>
    </row>
    <row r="41" spans="1:9" ht="13.5" thickBot="1" x14ac:dyDescent="0.25">
      <c r="A41" s="26" t="s">
        <v>47</v>
      </c>
      <c r="B41" s="29"/>
      <c r="C41" s="12" t="s">
        <v>48</v>
      </c>
      <c r="D41" s="13" t="s">
        <v>49</v>
      </c>
      <c r="E41" s="14">
        <v>2335</v>
      </c>
      <c r="F41" s="14">
        <v>2335</v>
      </c>
      <c r="G41" s="14">
        <v>5968</v>
      </c>
      <c r="H41" s="15">
        <f t="shared" si="2"/>
        <v>255.58886509635974</v>
      </c>
      <c r="I41" s="16">
        <f t="shared" si="3"/>
        <v>255.58886509635974</v>
      </c>
    </row>
    <row r="42" spans="1:9" ht="13.5" thickBot="1" x14ac:dyDescent="0.25">
      <c r="A42" s="28"/>
      <c r="B42" s="25"/>
      <c r="C42" s="31" t="s">
        <v>17</v>
      </c>
      <c r="D42" s="32"/>
      <c r="E42" s="17">
        <v>2335</v>
      </c>
      <c r="F42" s="17">
        <v>2335</v>
      </c>
      <c r="G42" s="17">
        <v>5968</v>
      </c>
      <c r="H42" s="18">
        <f t="shared" si="2"/>
        <v>255.58886509635974</v>
      </c>
      <c r="I42" s="19">
        <f t="shared" si="3"/>
        <v>255.58886509635974</v>
      </c>
    </row>
    <row r="43" spans="1:9" x14ac:dyDescent="0.2">
      <c r="A43" s="26" t="s">
        <v>50</v>
      </c>
      <c r="B43" s="29"/>
      <c r="C43" s="12" t="s">
        <v>26</v>
      </c>
      <c r="D43" s="13" t="s">
        <v>27</v>
      </c>
      <c r="E43" s="14">
        <v>31000</v>
      </c>
      <c r="F43" s="14">
        <v>31000</v>
      </c>
      <c r="G43" s="14">
        <v>29916</v>
      </c>
      <c r="H43" s="15">
        <f t="shared" si="2"/>
        <v>96.50322580645161</v>
      </c>
      <c r="I43" s="16">
        <f t="shared" si="3"/>
        <v>96.50322580645161</v>
      </c>
    </row>
    <row r="44" spans="1:9" x14ac:dyDescent="0.2">
      <c r="A44" s="27"/>
      <c r="B44" s="30"/>
      <c r="C44" s="12" t="s">
        <v>51</v>
      </c>
      <c r="D44" s="13" t="s">
        <v>52</v>
      </c>
      <c r="E44" s="14">
        <v>0</v>
      </c>
      <c r="F44" s="14">
        <v>0</v>
      </c>
      <c r="G44" s="14">
        <v>12</v>
      </c>
      <c r="H44" s="15" t="str">
        <f t="shared" si="2"/>
        <v>***</v>
      </c>
      <c r="I44" s="16" t="str">
        <f t="shared" si="3"/>
        <v>***</v>
      </c>
    </row>
    <row r="45" spans="1:9" x14ac:dyDescent="0.2">
      <c r="A45" s="27"/>
      <c r="B45" s="30"/>
      <c r="C45" s="12" t="s">
        <v>19</v>
      </c>
      <c r="D45" s="13" t="s">
        <v>20</v>
      </c>
      <c r="E45" s="14">
        <v>86495</v>
      </c>
      <c r="F45" s="14">
        <v>86144</v>
      </c>
      <c r="G45" s="14">
        <v>90902</v>
      </c>
      <c r="H45" s="15">
        <f t="shared" si="2"/>
        <v>105.09509220186138</v>
      </c>
      <c r="I45" s="16">
        <f t="shared" si="3"/>
        <v>105.52330980683507</v>
      </c>
    </row>
    <row r="46" spans="1:9" x14ac:dyDescent="0.2">
      <c r="A46" s="27"/>
      <c r="B46" s="30"/>
      <c r="C46" s="12" t="s">
        <v>53</v>
      </c>
      <c r="D46" s="13" t="s">
        <v>54</v>
      </c>
      <c r="E46" s="14">
        <v>90</v>
      </c>
      <c r="F46" s="14">
        <v>90</v>
      </c>
      <c r="G46" s="14">
        <v>1</v>
      </c>
      <c r="H46" s="15">
        <f t="shared" si="2"/>
        <v>1.1111111111111112</v>
      </c>
      <c r="I46" s="16">
        <f t="shared" si="3"/>
        <v>1.1111111111111112</v>
      </c>
    </row>
    <row r="47" spans="1:9" x14ac:dyDescent="0.2">
      <c r="A47" s="27"/>
      <c r="B47" s="30"/>
      <c r="C47" s="12" t="s">
        <v>34</v>
      </c>
      <c r="D47" s="13" t="s">
        <v>35</v>
      </c>
      <c r="E47" s="14">
        <v>500</v>
      </c>
      <c r="F47" s="14">
        <v>500</v>
      </c>
      <c r="G47" s="14">
        <v>80</v>
      </c>
      <c r="H47" s="15">
        <f t="shared" si="2"/>
        <v>16</v>
      </c>
      <c r="I47" s="16">
        <f t="shared" si="3"/>
        <v>16</v>
      </c>
    </row>
    <row r="48" spans="1:9" x14ac:dyDescent="0.2">
      <c r="A48" s="27"/>
      <c r="B48" s="30"/>
      <c r="C48" s="12" t="s">
        <v>21</v>
      </c>
      <c r="D48" s="13" t="s">
        <v>22</v>
      </c>
      <c r="E48" s="14">
        <v>1400</v>
      </c>
      <c r="F48" s="14">
        <v>1400</v>
      </c>
      <c r="G48" s="14">
        <v>1072</v>
      </c>
      <c r="H48" s="15">
        <f t="shared" si="2"/>
        <v>76.571428571428569</v>
      </c>
      <c r="I48" s="16">
        <f t="shared" si="3"/>
        <v>76.571428571428569</v>
      </c>
    </row>
    <row r="49" spans="1:9" ht="13.5" thickBot="1" x14ac:dyDescent="0.25">
      <c r="A49" s="27"/>
      <c r="B49" s="30"/>
      <c r="C49" s="12" t="s">
        <v>23</v>
      </c>
      <c r="D49" s="13" t="s">
        <v>24</v>
      </c>
      <c r="E49" s="14">
        <v>300</v>
      </c>
      <c r="F49" s="14">
        <v>300</v>
      </c>
      <c r="G49" s="14">
        <v>317</v>
      </c>
      <c r="H49" s="15">
        <f t="shared" si="2"/>
        <v>105.66666666666667</v>
      </c>
      <c r="I49" s="16">
        <f t="shared" si="3"/>
        <v>105.66666666666667</v>
      </c>
    </row>
    <row r="50" spans="1:9" ht="13.5" thickBot="1" x14ac:dyDescent="0.25">
      <c r="A50" s="28"/>
      <c r="B50" s="25"/>
      <c r="C50" s="31" t="s">
        <v>17</v>
      </c>
      <c r="D50" s="32"/>
      <c r="E50" s="17">
        <v>119785</v>
      </c>
      <c r="F50" s="17">
        <v>119434</v>
      </c>
      <c r="G50" s="17">
        <v>122299</v>
      </c>
      <c r="H50" s="18">
        <f t="shared" si="2"/>
        <v>102.09876027883291</v>
      </c>
      <c r="I50" s="19">
        <f t="shared" si="3"/>
        <v>102.39881440795753</v>
      </c>
    </row>
    <row r="51" spans="1:9" x14ac:dyDescent="0.2">
      <c r="A51" s="26" t="s">
        <v>55</v>
      </c>
      <c r="B51" s="29"/>
      <c r="C51" s="12" t="s">
        <v>51</v>
      </c>
      <c r="D51" s="13" t="s">
        <v>52</v>
      </c>
      <c r="E51" s="14">
        <v>1650</v>
      </c>
      <c r="F51" s="14">
        <v>1650</v>
      </c>
      <c r="G51" s="14">
        <v>2301</v>
      </c>
      <c r="H51" s="15">
        <f t="shared" si="2"/>
        <v>139.45454545454547</v>
      </c>
      <c r="I51" s="16">
        <f t="shared" si="3"/>
        <v>139.45454545454547</v>
      </c>
    </row>
    <row r="52" spans="1:9" x14ac:dyDescent="0.2">
      <c r="A52" s="27"/>
      <c r="B52" s="30"/>
      <c r="C52" s="12" t="s">
        <v>30</v>
      </c>
      <c r="D52" s="13" t="s">
        <v>31</v>
      </c>
      <c r="E52" s="14">
        <v>8100</v>
      </c>
      <c r="F52" s="14">
        <v>8100</v>
      </c>
      <c r="G52" s="14">
        <v>6343</v>
      </c>
      <c r="H52" s="15">
        <f t="shared" si="2"/>
        <v>78.308641975308646</v>
      </c>
      <c r="I52" s="16">
        <f t="shared" si="3"/>
        <v>78.308641975308646</v>
      </c>
    </row>
    <row r="53" spans="1:9" x14ac:dyDescent="0.2">
      <c r="A53" s="27"/>
      <c r="B53" s="30"/>
      <c r="C53" s="12" t="s">
        <v>19</v>
      </c>
      <c r="D53" s="13" t="s">
        <v>20</v>
      </c>
      <c r="E53" s="14">
        <v>1500</v>
      </c>
      <c r="F53" s="14">
        <v>1500</v>
      </c>
      <c r="G53" s="14">
        <v>1429</v>
      </c>
      <c r="H53" s="15">
        <f t="shared" si="2"/>
        <v>95.266666666666666</v>
      </c>
      <c r="I53" s="16">
        <f t="shared" si="3"/>
        <v>95.266666666666666</v>
      </c>
    </row>
    <row r="54" spans="1:9" x14ac:dyDescent="0.2">
      <c r="A54" s="27"/>
      <c r="B54" s="30"/>
      <c r="C54" s="12" t="s">
        <v>21</v>
      </c>
      <c r="D54" s="13" t="s">
        <v>22</v>
      </c>
      <c r="E54" s="14">
        <v>0</v>
      </c>
      <c r="F54" s="14">
        <v>0</v>
      </c>
      <c r="G54" s="14">
        <v>2</v>
      </c>
      <c r="H54" s="15" t="str">
        <f t="shared" si="2"/>
        <v>***</v>
      </c>
      <c r="I54" s="16" t="str">
        <f t="shared" si="3"/>
        <v>***</v>
      </c>
    </row>
    <row r="55" spans="1:9" ht="13.5" thickBot="1" x14ac:dyDescent="0.25">
      <c r="A55" s="27"/>
      <c r="B55" s="30"/>
      <c r="C55" s="12" t="s">
        <v>56</v>
      </c>
      <c r="D55" s="13" t="s">
        <v>57</v>
      </c>
      <c r="E55" s="14">
        <v>1000</v>
      </c>
      <c r="F55" s="14">
        <v>1000</v>
      </c>
      <c r="G55" s="14">
        <v>1239</v>
      </c>
      <c r="H55" s="15">
        <f t="shared" si="2"/>
        <v>123.9</v>
      </c>
      <c r="I55" s="16">
        <f t="shared" si="3"/>
        <v>123.9</v>
      </c>
    </row>
    <row r="56" spans="1:9" ht="13.5" thickBot="1" x14ac:dyDescent="0.25">
      <c r="A56" s="28"/>
      <c r="B56" s="25"/>
      <c r="C56" s="31" t="s">
        <v>17</v>
      </c>
      <c r="D56" s="32"/>
      <c r="E56" s="17">
        <v>12250</v>
      </c>
      <c r="F56" s="17">
        <v>12250</v>
      </c>
      <c r="G56" s="17">
        <v>11314</v>
      </c>
      <c r="H56" s="18">
        <f t="shared" si="2"/>
        <v>92.359183673469389</v>
      </c>
      <c r="I56" s="19">
        <f t="shared" si="3"/>
        <v>92.359183673469389</v>
      </c>
    </row>
    <row r="57" spans="1:9" x14ac:dyDescent="0.2">
      <c r="A57" s="26" t="s">
        <v>58</v>
      </c>
      <c r="B57" s="29"/>
      <c r="C57" s="12" t="s">
        <v>11</v>
      </c>
      <c r="D57" s="13" t="s">
        <v>12</v>
      </c>
      <c r="E57" s="14">
        <v>1400</v>
      </c>
      <c r="F57" s="14">
        <v>1400</v>
      </c>
      <c r="G57" s="14">
        <v>1014</v>
      </c>
      <c r="H57" s="15">
        <f t="shared" si="2"/>
        <v>72.428571428571431</v>
      </c>
      <c r="I57" s="16">
        <f t="shared" si="3"/>
        <v>72.428571428571431</v>
      </c>
    </row>
    <row r="58" spans="1:9" x14ac:dyDescent="0.2">
      <c r="A58" s="27"/>
      <c r="B58" s="30"/>
      <c r="C58" s="12" t="s">
        <v>45</v>
      </c>
      <c r="D58" s="13" t="s">
        <v>46</v>
      </c>
      <c r="E58" s="14">
        <v>500</v>
      </c>
      <c r="F58" s="14">
        <v>500</v>
      </c>
      <c r="G58" s="14">
        <v>415</v>
      </c>
      <c r="H58" s="15">
        <f t="shared" si="2"/>
        <v>83</v>
      </c>
      <c r="I58" s="16">
        <f t="shared" si="3"/>
        <v>83</v>
      </c>
    </row>
    <row r="59" spans="1:9" ht="13.5" thickBot="1" x14ac:dyDescent="0.25">
      <c r="A59" s="27"/>
      <c r="B59" s="30"/>
      <c r="C59" s="12" t="s">
        <v>21</v>
      </c>
      <c r="D59" s="13" t="s">
        <v>22</v>
      </c>
      <c r="E59" s="14">
        <v>0</v>
      </c>
      <c r="F59" s="14">
        <v>0</v>
      </c>
      <c r="G59" s="14">
        <v>26</v>
      </c>
      <c r="H59" s="15" t="str">
        <f t="shared" si="2"/>
        <v>***</v>
      </c>
      <c r="I59" s="16" t="str">
        <f t="shared" si="3"/>
        <v>***</v>
      </c>
    </row>
    <row r="60" spans="1:9" ht="13.5" thickBot="1" x14ac:dyDescent="0.25">
      <c r="A60" s="28"/>
      <c r="B60" s="25"/>
      <c r="C60" s="31" t="s">
        <v>17</v>
      </c>
      <c r="D60" s="32"/>
      <c r="E60" s="17">
        <v>1900</v>
      </c>
      <c r="F60" s="17">
        <v>1900</v>
      </c>
      <c r="G60" s="17">
        <v>1455</v>
      </c>
      <c r="H60" s="18">
        <f t="shared" si="2"/>
        <v>76.578947368421055</v>
      </c>
      <c r="I60" s="19">
        <f t="shared" si="3"/>
        <v>76.578947368421055</v>
      </c>
    </row>
    <row r="61" spans="1:9" x14ac:dyDescent="0.2">
      <c r="A61" s="26" t="s">
        <v>59</v>
      </c>
      <c r="B61" s="29"/>
      <c r="C61" s="12" t="s">
        <v>60</v>
      </c>
      <c r="D61" s="13" t="s">
        <v>61</v>
      </c>
      <c r="E61" s="14">
        <v>1300</v>
      </c>
      <c r="F61" s="14">
        <v>1300</v>
      </c>
      <c r="G61" s="14">
        <v>971</v>
      </c>
      <c r="H61" s="15">
        <f t="shared" si="2"/>
        <v>74.692307692307693</v>
      </c>
      <c r="I61" s="16">
        <f t="shared" si="3"/>
        <v>74.692307692307693</v>
      </c>
    </row>
    <row r="62" spans="1:9" x14ac:dyDescent="0.2">
      <c r="A62" s="27"/>
      <c r="B62" s="30"/>
      <c r="C62" s="12" t="s">
        <v>62</v>
      </c>
      <c r="D62" s="13" t="s">
        <v>63</v>
      </c>
      <c r="E62" s="14">
        <v>6500</v>
      </c>
      <c r="F62" s="14">
        <v>6500</v>
      </c>
      <c r="G62" s="14">
        <v>4858</v>
      </c>
      <c r="H62" s="15">
        <f t="shared" si="2"/>
        <v>74.738461538461536</v>
      </c>
      <c r="I62" s="16">
        <f t="shared" si="3"/>
        <v>74.738461538461536</v>
      </c>
    </row>
    <row r="63" spans="1:9" x14ac:dyDescent="0.2">
      <c r="A63" s="27"/>
      <c r="B63" s="30"/>
      <c r="C63" s="12" t="s">
        <v>64</v>
      </c>
      <c r="D63" s="13" t="s">
        <v>65</v>
      </c>
      <c r="E63" s="14">
        <v>9000</v>
      </c>
      <c r="F63" s="14">
        <v>0</v>
      </c>
      <c r="G63" s="14">
        <v>0</v>
      </c>
      <c r="H63" s="15" t="str">
        <f t="shared" si="2"/>
        <v>***</v>
      </c>
      <c r="I63" s="16" t="str">
        <f t="shared" si="3"/>
        <v>***</v>
      </c>
    </row>
    <row r="64" spans="1:9" x14ac:dyDescent="0.2">
      <c r="A64" s="27"/>
      <c r="B64" s="30"/>
      <c r="C64" s="12" t="s">
        <v>66</v>
      </c>
      <c r="D64" s="13" t="s">
        <v>67</v>
      </c>
      <c r="E64" s="14">
        <v>35000</v>
      </c>
      <c r="F64" s="14">
        <v>35150</v>
      </c>
      <c r="G64" s="14">
        <v>36236</v>
      </c>
      <c r="H64" s="15">
        <f t="shared" si="2"/>
        <v>103.53142857142858</v>
      </c>
      <c r="I64" s="16">
        <f t="shared" si="3"/>
        <v>103.0896159317212</v>
      </c>
    </row>
    <row r="65" spans="1:9" x14ac:dyDescent="0.2">
      <c r="A65" s="27"/>
      <c r="B65" s="30"/>
      <c r="C65" s="12" t="s">
        <v>68</v>
      </c>
      <c r="D65" s="13" t="s">
        <v>69</v>
      </c>
      <c r="E65" s="14">
        <v>0</v>
      </c>
      <c r="F65" s="14">
        <v>1418</v>
      </c>
      <c r="G65" s="14">
        <v>1294</v>
      </c>
      <c r="H65" s="15" t="str">
        <f t="shared" si="2"/>
        <v>***</v>
      </c>
      <c r="I65" s="16">
        <f t="shared" si="3"/>
        <v>91.255289139633291</v>
      </c>
    </row>
    <row r="66" spans="1:9" x14ac:dyDescent="0.2">
      <c r="A66" s="27"/>
      <c r="B66" s="30"/>
      <c r="C66" s="12" t="s">
        <v>19</v>
      </c>
      <c r="D66" s="13" t="s">
        <v>20</v>
      </c>
      <c r="E66" s="14">
        <v>550</v>
      </c>
      <c r="F66" s="14">
        <v>700</v>
      </c>
      <c r="G66" s="14">
        <v>684</v>
      </c>
      <c r="H66" s="15">
        <f t="shared" si="2"/>
        <v>124.36363636363636</v>
      </c>
      <c r="I66" s="16">
        <f t="shared" si="3"/>
        <v>97.714285714285708</v>
      </c>
    </row>
    <row r="67" spans="1:9" x14ac:dyDescent="0.2">
      <c r="A67" s="27"/>
      <c r="B67" s="30"/>
      <c r="C67" s="12" t="s">
        <v>53</v>
      </c>
      <c r="D67" s="13" t="s">
        <v>54</v>
      </c>
      <c r="E67" s="14">
        <v>50</v>
      </c>
      <c r="F67" s="14">
        <v>50</v>
      </c>
      <c r="G67" s="14">
        <v>2</v>
      </c>
      <c r="H67" s="15">
        <f t="shared" si="2"/>
        <v>4</v>
      </c>
      <c r="I67" s="16">
        <f t="shared" si="3"/>
        <v>4</v>
      </c>
    </row>
    <row r="68" spans="1:9" x14ac:dyDescent="0.2">
      <c r="A68" s="27"/>
      <c r="B68" s="30"/>
      <c r="C68" s="12" t="s">
        <v>70</v>
      </c>
      <c r="D68" s="13" t="s">
        <v>71</v>
      </c>
      <c r="E68" s="14">
        <v>0</v>
      </c>
      <c r="F68" s="14">
        <v>70</v>
      </c>
      <c r="G68" s="14">
        <v>70</v>
      </c>
      <c r="H68" s="15" t="str">
        <f t="shared" si="2"/>
        <v>***</v>
      </c>
      <c r="I68" s="16">
        <f t="shared" si="3"/>
        <v>100</v>
      </c>
    </row>
    <row r="69" spans="1:9" x14ac:dyDescent="0.2">
      <c r="A69" s="27"/>
      <c r="B69" s="30"/>
      <c r="C69" s="12" t="s">
        <v>21</v>
      </c>
      <c r="D69" s="13" t="s">
        <v>22</v>
      </c>
      <c r="E69" s="14">
        <v>100</v>
      </c>
      <c r="F69" s="14">
        <v>301</v>
      </c>
      <c r="G69" s="14">
        <v>302</v>
      </c>
      <c r="H69" s="15">
        <f t="shared" si="2"/>
        <v>302</v>
      </c>
      <c r="I69" s="16">
        <f t="shared" si="3"/>
        <v>100.33222591362126</v>
      </c>
    </row>
    <row r="70" spans="1:9" x14ac:dyDescent="0.2">
      <c r="A70" s="27"/>
      <c r="B70" s="30"/>
      <c r="C70" s="12" t="s">
        <v>23</v>
      </c>
      <c r="D70" s="13" t="s">
        <v>24</v>
      </c>
      <c r="E70" s="14">
        <v>0</v>
      </c>
      <c r="F70" s="14">
        <v>0</v>
      </c>
      <c r="G70" s="14">
        <v>13</v>
      </c>
      <c r="H70" s="15" t="str">
        <f t="shared" ref="H70:H84" si="4">IF(OR((E70=0),AND((E70&lt;0),(G70&gt;=0)),AND((E70&gt;0),(G70&lt;=0))),"***",100*G70/E70)</f>
        <v>***</v>
      </c>
      <c r="I70" s="16" t="str">
        <f t="shared" ref="I70:I84" si="5">IF(OR((F70=0),AND((F70&lt;0),(G70&gt;=0)),AND((F70&gt;0),(G70&lt;=0))),"***",100*G70/F70)</f>
        <v>***</v>
      </c>
    </row>
    <row r="71" spans="1:9" x14ac:dyDescent="0.2">
      <c r="A71" s="27"/>
      <c r="B71" s="30"/>
      <c r="C71" s="12" t="s">
        <v>72</v>
      </c>
      <c r="D71" s="13" t="s">
        <v>73</v>
      </c>
      <c r="E71" s="14">
        <v>0</v>
      </c>
      <c r="F71" s="14">
        <v>1200</v>
      </c>
      <c r="G71" s="14">
        <v>1200</v>
      </c>
      <c r="H71" s="15" t="str">
        <f t="shared" si="4"/>
        <v>***</v>
      </c>
      <c r="I71" s="16">
        <f t="shared" si="5"/>
        <v>100</v>
      </c>
    </row>
    <row r="72" spans="1:9" x14ac:dyDescent="0.2">
      <c r="A72" s="27"/>
      <c r="B72" s="30"/>
      <c r="C72" s="12" t="s">
        <v>74</v>
      </c>
      <c r="D72" s="13" t="s">
        <v>75</v>
      </c>
      <c r="E72" s="14">
        <v>15616</v>
      </c>
      <c r="F72" s="14">
        <v>15616</v>
      </c>
      <c r="G72" s="14">
        <v>15616</v>
      </c>
      <c r="H72" s="15">
        <f t="shared" si="4"/>
        <v>100</v>
      </c>
      <c r="I72" s="16">
        <f t="shared" si="5"/>
        <v>100</v>
      </c>
    </row>
    <row r="73" spans="1:9" x14ac:dyDescent="0.2">
      <c r="A73" s="27"/>
      <c r="B73" s="30"/>
      <c r="C73" s="12" t="s">
        <v>76</v>
      </c>
      <c r="D73" s="13" t="s">
        <v>77</v>
      </c>
      <c r="E73" s="14">
        <v>0</v>
      </c>
      <c r="F73" s="14">
        <v>2949</v>
      </c>
      <c r="G73" s="14">
        <v>2947</v>
      </c>
      <c r="H73" s="15" t="str">
        <f t="shared" si="4"/>
        <v>***</v>
      </c>
      <c r="I73" s="16">
        <f t="shared" si="5"/>
        <v>99.932180400135636</v>
      </c>
    </row>
    <row r="74" spans="1:9" x14ac:dyDescent="0.2">
      <c r="A74" s="27"/>
      <c r="B74" s="30"/>
      <c r="C74" s="12" t="s">
        <v>78</v>
      </c>
      <c r="D74" s="13" t="s">
        <v>79</v>
      </c>
      <c r="E74" s="14">
        <v>0</v>
      </c>
      <c r="F74" s="14">
        <v>10344</v>
      </c>
      <c r="G74" s="14">
        <v>10343</v>
      </c>
      <c r="H74" s="15" t="str">
        <f t="shared" si="4"/>
        <v>***</v>
      </c>
      <c r="I74" s="16">
        <f t="shared" si="5"/>
        <v>99.990332559938125</v>
      </c>
    </row>
    <row r="75" spans="1:9" x14ac:dyDescent="0.2">
      <c r="A75" s="27"/>
      <c r="B75" s="30"/>
      <c r="C75" s="12" t="s">
        <v>80</v>
      </c>
      <c r="D75" s="13" t="s">
        <v>81</v>
      </c>
      <c r="E75" s="14">
        <v>0</v>
      </c>
      <c r="F75" s="14">
        <v>1043</v>
      </c>
      <c r="G75" s="14">
        <v>1042</v>
      </c>
      <c r="H75" s="15" t="str">
        <f t="shared" si="4"/>
        <v>***</v>
      </c>
      <c r="I75" s="16">
        <f t="shared" si="5"/>
        <v>99.904122722914664</v>
      </c>
    </row>
    <row r="76" spans="1:9" x14ac:dyDescent="0.2">
      <c r="A76" s="27"/>
      <c r="B76" s="30"/>
      <c r="C76" s="12" t="s">
        <v>82</v>
      </c>
      <c r="D76" s="13" t="s">
        <v>83</v>
      </c>
      <c r="E76" s="14">
        <v>0</v>
      </c>
      <c r="F76" s="14">
        <v>3</v>
      </c>
      <c r="G76" s="14">
        <v>3</v>
      </c>
      <c r="H76" s="15" t="str">
        <f t="shared" si="4"/>
        <v>***</v>
      </c>
      <c r="I76" s="16">
        <f t="shared" si="5"/>
        <v>100</v>
      </c>
    </row>
    <row r="77" spans="1:9" x14ac:dyDescent="0.2">
      <c r="A77" s="27"/>
      <c r="B77" s="30"/>
      <c r="C77" s="12" t="s">
        <v>84</v>
      </c>
      <c r="D77" s="13" t="s">
        <v>85</v>
      </c>
      <c r="E77" s="14">
        <v>125770</v>
      </c>
      <c r="F77" s="14">
        <v>196619</v>
      </c>
      <c r="G77" s="14">
        <v>186493</v>
      </c>
      <c r="H77" s="15">
        <f t="shared" si="4"/>
        <v>148.28098910710025</v>
      </c>
      <c r="I77" s="16">
        <f t="shared" si="5"/>
        <v>94.849938205361639</v>
      </c>
    </row>
    <row r="78" spans="1:9" x14ac:dyDescent="0.2">
      <c r="A78" s="27"/>
      <c r="B78" s="30"/>
      <c r="C78" s="12" t="s">
        <v>86</v>
      </c>
      <c r="D78" s="13" t="s">
        <v>87</v>
      </c>
      <c r="E78" s="14">
        <v>0</v>
      </c>
      <c r="F78" s="14">
        <v>20</v>
      </c>
      <c r="G78" s="14">
        <v>20</v>
      </c>
      <c r="H78" s="15" t="str">
        <f t="shared" si="4"/>
        <v>***</v>
      </c>
      <c r="I78" s="16">
        <f t="shared" si="5"/>
        <v>100</v>
      </c>
    </row>
    <row r="79" spans="1:9" x14ac:dyDescent="0.2">
      <c r="A79" s="27"/>
      <c r="B79" s="30"/>
      <c r="C79" s="12" t="s">
        <v>88</v>
      </c>
      <c r="D79" s="13" t="s">
        <v>89</v>
      </c>
      <c r="E79" s="14">
        <v>0</v>
      </c>
      <c r="F79" s="14">
        <v>8341</v>
      </c>
      <c r="G79" s="14">
        <v>8341</v>
      </c>
      <c r="H79" s="15" t="str">
        <f t="shared" si="4"/>
        <v>***</v>
      </c>
      <c r="I79" s="16">
        <f t="shared" si="5"/>
        <v>100</v>
      </c>
    </row>
    <row r="80" spans="1:9" ht="13.5" thickBot="1" x14ac:dyDescent="0.25">
      <c r="A80" s="27"/>
      <c r="B80" s="30"/>
      <c r="C80" s="12" t="s">
        <v>90</v>
      </c>
      <c r="D80" s="13" t="s">
        <v>91</v>
      </c>
      <c r="E80" s="14">
        <v>0</v>
      </c>
      <c r="F80" s="14">
        <v>32226</v>
      </c>
      <c r="G80" s="14">
        <v>32225</v>
      </c>
      <c r="H80" s="15" t="str">
        <f t="shared" si="4"/>
        <v>***</v>
      </c>
      <c r="I80" s="16">
        <f t="shared" si="5"/>
        <v>99.996896915534037</v>
      </c>
    </row>
    <row r="81" spans="1:9" ht="13.5" thickBot="1" x14ac:dyDescent="0.25">
      <c r="A81" s="28"/>
      <c r="B81" s="25"/>
      <c r="C81" s="31" t="s">
        <v>17</v>
      </c>
      <c r="D81" s="32"/>
      <c r="E81" s="17">
        <v>193886</v>
      </c>
      <c r="F81" s="17">
        <v>313850</v>
      </c>
      <c r="G81" s="17">
        <v>302660</v>
      </c>
      <c r="H81" s="18">
        <f t="shared" si="4"/>
        <v>156.10203934270655</v>
      </c>
      <c r="I81" s="19">
        <f t="shared" si="5"/>
        <v>96.43460251712601</v>
      </c>
    </row>
    <row r="82" spans="1:9" ht="13.5" thickBot="1" x14ac:dyDescent="0.25">
      <c r="A82" s="34" t="s">
        <v>92</v>
      </c>
      <c r="B82" s="35"/>
      <c r="C82" s="35"/>
      <c r="D82" s="36"/>
      <c r="E82" s="17">
        <v>342171</v>
      </c>
      <c r="F82" s="17">
        <v>462367</v>
      </c>
      <c r="G82" s="17">
        <v>820478</v>
      </c>
      <c r="H82" s="18">
        <f t="shared" si="4"/>
        <v>239.78595497572852</v>
      </c>
      <c r="I82" s="19">
        <f t="shared" si="5"/>
        <v>177.45167799605076</v>
      </c>
    </row>
    <row r="83" spans="1:9" ht="13.5" thickBot="1" x14ac:dyDescent="0.25">
      <c r="A83" s="34" t="s">
        <v>93</v>
      </c>
      <c r="B83" s="35"/>
      <c r="C83" s="35"/>
      <c r="D83" s="36"/>
      <c r="E83" s="17">
        <v>-129146</v>
      </c>
      <c r="F83" s="17">
        <v>-199995</v>
      </c>
      <c r="G83" s="17">
        <v>-552263</v>
      </c>
      <c r="H83" s="18">
        <f t="shared" si="4"/>
        <v>427.62687191240923</v>
      </c>
      <c r="I83" s="19">
        <f t="shared" si="5"/>
        <v>276.13840346008652</v>
      </c>
    </row>
    <row r="84" spans="1:9" ht="13.5" thickBot="1" x14ac:dyDescent="0.25">
      <c r="A84" s="34" t="s">
        <v>94</v>
      </c>
      <c r="B84" s="35"/>
      <c r="C84" s="35"/>
      <c r="D84" s="36"/>
      <c r="E84" s="17">
        <v>213025</v>
      </c>
      <c r="F84" s="17">
        <v>262372</v>
      </c>
      <c r="G84" s="17">
        <v>268215</v>
      </c>
      <c r="H84" s="18">
        <f t="shared" si="4"/>
        <v>125.90775730548057</v>
      </c>
      <c r="I84" s="19">
        <f t="shared" si="5"/>
        <v>102.22699068498163</v>
      </c>
    </row>
  </sheetData>
  <mergeCells count="50">
    <mergeCell ref="A84:D84"/>
    <mergeCell ref="A51:A56"/>
    <mergeCell ref="B51:B56"/>
    <mergeCell ref="C56:D56"/>
    <mergeCell ref="A57:A60"/>
    <mergeCell ref="B57:B60"/>
    <mergeCell ref="C60:D60"/>
    <mergeCell ref="A61:A81"/>
    <mergeCell ref="B61:B81"/>
    <mergeCell ref="C81:D81"/>
    <mergeCell ref="A82:D82"/>
    <mergeCell ref="A83:D83"/>
    <mergeCell ref="A41:A42"/>
    <mergeCell ref="B41:B42"/>
    <mergeCell ref="C42:D42"/>
    <mergeCell ref="A43:A50"/>
    <mergeCell ref="B43:B50"/>
    <mergeCell ref="C50:D50"/>
    <mergeCell ref="A29:A37"/>
    <mergeCell ref="B29:B37"/>
    <mergeCell ref="C37:D37"/>
    <mergeCell ref="A38:A40"/>
    <mergeCell ref="B38:B40"/>
    <mergeCell ref="C40:D40"/>
    <mergeCell ref="A20:A26"/>
    <mergeCell ref="B20:B26"/>
    <mergeCell ref="C26:D26"/>
    <mergeCell ref="A27:A28"/>
    <mergeCell ref="B27:B28"/>
    <mergeCell ref="C28:D28"/>
    <mergeCell ref="A14:A17"/>
    <mergeCell ref="B14:B17"/>
    <mergeCell ref="C17:D17"/>
    <mergeCell ref="A18:A19"/>
    <mergeCell ref="B18:B19"/>
    <mergeCell ref="C19:D19"/>
    <mergeCell ref="A10:A13"/>
    <mergeCell ref="B10:B13"/>
    <mergeCell ref="C13:D13"/>
    <mergeCell ref="A4:A5"/>
    <mergeCell ref="B4:B5"/>
    <mergeCell ref="C4:C5"/>
    <mergeCell ref="D4:D5"/>
    <mergeCell ref="A3:I3"/>
    <mergeCell ref="G4:G5"/>
    <mergeCell ref="A6:A9"/>
    <mergeCell ref="B6:B9"/>
    <mergeCell ref="C9:D9"/>
    <mergeCell ref="E4:E5"/>
    <mergeCell ref="F4:F5"/>
  </mergeCells>
  <pageMargins left="0.78740157480314965" right="0.78740157480314965" top="0.78740157480314965" bottom="0.39370078740157483" header="0.51181102362204722" footer="0.51181102362204722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UCRXL534</vt:lpstr>
      <vt:lpstr>UCRXL534!Názvy_tisku</vt:lpstr>
      <vt:lpstr>UCRXL534!Oblast_tisku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Jedlička Martin</cp:lastModifiedBy>
  <dcterms:created xsi:type="dcterms:W3CDTF">2017-01-30T15:05:33Z</dcterms:created>
  <dcterms:modified xsi:type="dcterms:W3CDTF">2017-06-22T07:24:06Z</dcterms:modified>
</cp:coreProperties>
</file>