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45" windowHeight="456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<sst xmlns="http://schemas.openxmlformats.org/spreadsheetml/2006/main" count="17" uniqueCount="14">
  <si>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</si>
  <si>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</si>
  <si>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</si>
  <si>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</si>
  <si>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</si>
  <si>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</si>
  <si>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</si>
  <si>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</si>
  <si>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</si>
  <si>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</si>
  <si>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</si>
  <si>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>,</t>
  </si>
  <si>
    <t>Plnění rozpočtu příjmů k 31. 12. 2016</t>
  </si>
  <si>
    <t xml:space="preserve">Financování z vlastních zdrojů - splátka úvěru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</si>
</sst>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  <numFmt numFmtId="169" formatCode="[$-405]d\.\ mmmm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4"/>
      <name val="Arial"/>
      <family val="0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1" xfId="0" applyNumberFormat="1" applyFont="1" applyFill="1" applyBorder="1" applyAlignment="1">
      <alignment vertical="center"/>
    </xf>
    <xf numFmtId="3" fontId="1" fillId="0" borderId="22" xfId="47" applyNumberFormat="1" applyFont="1" applyFill="1" applyBorder="1" applyAlignment="1" applyProtection="1">
      <alignment horizontal="right" vertical="center"/>
      <protection/>
    </xf>
    <xf numFmtId="3" fontId="1" fillId="0" borderId="23" xfId="47" applyNumberFormat="1" applyFont="1" applyFill="1" applyBorder="1" applyAlignment="1" applyProtection="1">
      <alignment horizontal="right" vertical="center"/>
      <protection/>
    </xf>
    <xf numFmtId="3" fontId="1" fillId="0" borderId="24" xfId="47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 12. 2016 (v %) 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97.3493166031817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102,7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102.2135772614166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216.1319340329835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96.22486128759395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-93.8439633150467</c:v>
                </c:pt>
              </c:numCache>
            </c:numRef>
          </c:val>
        </c:ser>
        <c:axId val="38065581"/>
        <c:axId val="7045910"/>
      </c:barChart>
      <c:catAx>
        <c:axId val="38065581"/>
        <c:scaling>
          <c:orientation val="minMax"/>
        </c:scaling>
        <c:axPos val="b"/>
        <c:delete val="1"/>
        <c:majorTickMark val="out"/>
        <c:minorTickMark val="none"/>
        <c:tickLblPos val="nextTo"/>
        <c:crossAx val="7045910"/>
        <c:crosses val="autoZero"/>
        <c:auto val="1"/>
        <c:lblOffset val="100"/>
        <c:tickLblSkip val="1"/>
        <c:noMultiLvlLbl val="0"/>
      </c:catAx>
      <c:valAx>
        <c:axId val="7045910"/>
        <c:scaling>
          <c:orientation val="minMax"/>
          <c:max val="270"/>
          <c:min val="-15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65581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"/>
          <c:y val="0.8385"/>
          <c:w val="0.96575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12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44630</v>
      </c>
      <c r="C4" s="24" t="e">
        <f>#REF!+#REF!+#REF!+#REF!+#REF!+#REF!+#REF!+#REF!+#REF!</f>
        <v>#REF!</v>
      </c>
      <c r="D4" s="45">
        <v>43447</v>
      </c>
      <c r="E4" s="5" t="e">
        <f>#REF!+#REF!+#REF!+#REF!+#REF!+#REF!+#REF!+#REF!+#REF!</f>
        <v>#REF!</v>
      </c>
      <c r="F4" s="34">
        <f aca="true" t="shared" si="0" ref="F4:F9">100/B4*D4</f>
        <v>97.3493166031817</v>
      </c>
    </row>
    <row r="5" spans="1:6" s="6" customFormat="1" ht="19.5" customHeight="1">
      <c r="A5" s="27" t="s">
        <v>5</v>
      </c>
      <c r="B5" s="28">
        <v>142665</v>
      </c>
      <c r="C5" s="24" t="e">
        <f>C4+#REF!+#REF!</f>
        <v>#REF!</v>
      </c>
      <c r="D5" s="46">
        <v>145823</v>
      </c>
      <c r="E5" s="5" t="e">
        <f>E4+#REF!+#REF!</f>
        <v>#REF!</v>
      </c>
      <c r="F5" s="35">
        <f t="shared" si="0"/>
        <v>102.2135772614166</v>
      </c>
    </row>
    <row r="6" spans="1:6" s="7" customFormat="1" ht="18" customHeight="1">
      <c r="A6" s="27" t="s">
        <v>6</v>
      </c>
      <c r="B6" s="28">
        <v>3335</v>
      </c>
      <c r="C6" s="24">
        <v>60000</v>
      </c>
      <c r="D6" s="46">
        <v>7208</v>
      </c>
      <c r="E6" s="5">
        <v>60000</v>
      </c>
      <c r="F6" s="35">
        <f t="shared" si="0"/>
        <v>216.1319340329835</v>
      </c>
    </row>
    <row r="7" spans="1:6" s="6" customFormat="1" ht="19.5" customHeight="1">
      <c r="A7" s="29" t="s">
        <v>9</v>
      </c>
      <c r="B7" s="30">
        <v>268361</v>
      </c>
      <c r="C7" s="26"/>
      <c r="D7" s="46">
        <v>258230</v>
      </c>
      <c r="E7" s="8"/>
      <c r="F7" s="35">
        <f t="shared" si="0"/>
        <v>96.22486128759395</v>
      </c>
    </row>
    <row r="8" spans="1:6" s="6" customFormat="1" ht="19.5" customHeight="1" thickBot="1">
      <c r="A8" s="53" t="s">
        <v>13</v>
      </c>
      <c r="B8" s="33">
        <v>23879</v>
      </c>
      <c r="C8" s="25"/>
      <c r="D8" s="47">
        <v>-22409</v>
      </c>
      <c r="E8" s="10"/>
      <c r="F8" s="36">
        <f t="shared" si="0"/>
        <v>-93.8439633150467</v>
      </c>
    </row>
    <row r="9" spans="1:6" s="6" customFormat="1" ht="19.5" customHeight="1" thickBot="1">
      <c r="A9" s="40" t="s">
        <v>3</v>
      </c>
      <c r="B9" s="41">
        <f>SUM(B4:B8)</f>
        <v>482870</v>
      </c>
      <c r="C9" s="42"/>
      <c r="D9" s="48">
        <f>SUM(D4:D8)</f>
        <v>432299</v>
      </c>
      <c r="E9" s="43"/>
      <c r="F9" s="44">
        <f t="shared" si="0"/>
        <v>89.52699484333257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5" ht="12.75">
      <c r="H15" t="s">
        <v>11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Jedlička Martin</cp:lastModifiedBy>
  <cp:lastPrinted>2015-02-02T14:23:27Z</cp:lastPrinted>
  <dcterms:modified xsi:type="dcterms:W3CDTF">2017-06-22T09:16:57Z</dcterms:modified>
  <cp:category/>
  <cp:version/>
  <cp:contentType/>
  <cp:contentStatus/>
</cp:coreProperties>
</file>