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60" windowWidth="29040" windowHeight="15780"/>
  </bookViews>
  <sheets>
    <sheet name="Kapitálové výdaje tab. č. 5a,b,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69" i="1"/>
  <c r="C82" i="1" l="1"/>
  <c r="C58" i="1"/>
  <c r="C42" i="1"/>
  <c r="C15" i="1" l="1"/>
  <c r="C87" i="1" s="1"/>
</calcChain>
</file>

<file path=xl/sharedStrings.xml><?xml version="1.0" encoding="utf-8"?>
<sst xmlns="http://schemas.openxmlformats.org/spreadsheetml/2006/main" count="135" uniqueCount="89">
  <si>
    <t>Odbor investic a místního hospodářství</t>
  </si>
  <si>
    <t>Číslo akce</t>
  </si>
  <si>
    <t>Název akce</t>
  </si>
  <si>
    <t>Poznámka</t>
  </si>
  <si>
    <t>Projektová dokumentace OMH</t>
  </si>
  <si>
    <t>Jedná se o projektové dokumentace k plánovaným akcím pod čarou plánu investic.</t>
  </si>
  <si>
    <t>tis. Kč</t>
  </si>
  <si>
    <t>9001</t>
  </si>
  <si>
    <t>Projektová dokumentace MŠ</t>
  </si>
  <si>
    <t>Zpracování projektových dokumentací akcí pod čarou pro objekty mateřských škol.</t>
  </si>
  <si>
    <t>9006</t>
  </si>
  <si>
    <t>Projektová dokumentace ZŠ</t>
  </si>
  <si>
    <t>Zpracování projektových dokumentací akcí pod čarou pro objekty základních škol.</t>
  </si>
  <si>
    <t>Celkem OŠR</t>
  </si>
  <si>
    <t>Odbor majetkový</t>
  </si>
  <si>
    <t>Celkem OM</t>
  </si>
  <si>
    <t>Rezerva kapitálových výdajů</t>
  </si>
  <si>
    <t>Investiční transfery zřízeným PO</t>
  </si>
  <si>
    <t>Kapitálové výdaje celkem</t>
  </si>
  <si>
    <t>Uvolnění dlouhodobých pozastávek investičních akcí</t>
  </si>
  <si>
    <t>Jedná se o uvolnění dlouhodobých pozastávek z investičních akcí realizovaných v minulých letech.</t>
  </si>
  <si>
    <t>Celkem OIMH</t>
  </si>
  <si>
    <t>Žofie Podlipské 3, 3a, Na Náhonu 8, 10, 14 - vybudování nové kanalizační přípojky</t>
  </si>
  <si>
    <t>Proměna sadu Dr. Milady Horákové</t>
  </si>
  <si>
    <t>tabulka č. 5a</t>
  </si>
  <si>
    <t xml:space="preserve">Odbor strategického rozvoje, školství a volnočasových aktivit                                                                                                        tabulka č. 5b                                                                                                                      </t>
  </si>
  <si>
    <t>tabulka č. 5c</t>
  </si>
  <si>
    <t>Kapitálové výdaje na rok 2020 (v tis. Kč)</t>
  </si>
  <si>
    <t>Úprava parku Petra Bezruče - komunikace</t>
  </si>
  <si>
    <t>Regenerace sídliště Fifejdy II - VII. etapa - část A</t>
  </si>
  <si>
    <t>Výjezdové kůly na Jiráskově náměstí</t>
  </si>
  <si>
    <t>Památník válečných veteránů v Parku československých letců</t>
  </si>
  <si>
    <t>MŠO, Křižíkova - statické zabezpečení objektu</t>
  </si>
  <si>
    <t>Infrastuktura ZŠ (ZŠO, Gajdošova)</t>
  </si>
  <si>
    <t>Infrastuktura ZŠ (ZŠO, Gen. Píky)</t>
  </si>
  <si>
    <t>Infrastuktura ZŠ (ZŠO, Nádražní)</t>
  </si>
  <si>
    <t>ZŠO, Gebauerova odloučené pracoviště Ibsenova sanace suterénu</t>
  </si>
  <si>
    <t>Energetické úspory ZŠO Gebauerova odloučené pracoviště Ibsenova (zateplení, rekuperace, výměna plynových kotlů)</t>
  </si>
  <si>
    <t>ZŠO Gebauerova odloučené pracoviště Ibsenova nádrž na dešťovou vodu</t>
  </si>
  <si>
    <t>ZŠO Gebauerova odloučené pracoviště Ibsenova regulace otopné soustavy po zateplení</t>
  </si>
  <si>
    <t>Waldorfská ZŠaMŠO -  rekonstrukce                zahrady - III. etapa</t>
  </si>
  <si>
    <t>Minikinokavárna - obnova digitální promítací techniky</t>
  </si>
  <si>
    <t>Projektové dokumentace vč. krátkodobých pozastávek</t>
  </si>
  <si>
    <t>Sládkova 4 - stavební úpravy domu II. etapa</t>
  </si>
  <si>
    <t>Poštovní 15 - rekonstrukce domu</t>
  </si>
  <si>
    <t>Puchmajerova 9 - vybudování 2 bytů z nebytového prostoru</t>
  </si>
  <si>
    <t>Technické zhodnocení majetku - byty</t>
  </si>
  <si>
    <t>Technické zhodnocení majetku - nebyty</t>
  </si>
  <si>
    <t>Klimatizace na pracovišti ÚMOb MOaP - 5. NP</t>
  </si>
  <si>
    <t>Klimatizace na pracovišti ÚMOb MOaP - zbytek prostor v 1. NP, 2. NP a 3. NP</t>
  </si>
  <si>
    <t>Odstranění závad na budově ÚMOb MOaP vyplývající z kontroly BOZP</t>
  </si>
  <si>
    <t>Rozdělení místnosti č. 138 vč. infrastruktury</t>
  </si>
  <si>
    <t>Společenská místnost – odlehčovací služba Gajdošova 39 b</t>
  </si>
  <si>
    <t>Celkem OSV</t>
  </si>
  <si>
    <t>Celkem OVV</t>
  </si>
  <si>
    <t>Výměna síťových prvků ÚMOb MOaP</t>
  </si>
  <si>
    <t>Celkem OIT</t>
  </si>
  <si>
    <t>fajnOVA Orebitská (Plynové kotelny Orebitská 14,16,18; Plynové kotelny Orebitská 23,25,27,29,; Plynová kotelna Trocnovská 25</t>
  </si>
  <si>
    <t>Zpracování projektových dokumentací akcí pod čarou.</t>
  </si>
  <si>
    <t>V  objektu školky  jsou  praskliny, které  dle  statického  posouzení  vyžaduji stavební úpravy, které   zajistí  statické zabezpečení  spodní  části stavby a obvodového zdiva.</t>
  </si>
  <si>
    <t>Rekonstrukce parku Petra Bezruče včetně nových tras chodníků, sadových úprav, nového dětského hřiště, mobiliáře a rekonstrukce VO.</t>
  </si>
  <si>
    <t>Sanace vlhkosti v suterénu, která bude provedena odstraněním všech omítek na stěnách a části stropu. Dále bude provedena injektáž silikonovým krémem všech obvodových i vnitřních stěn. Místa po injektáži se ošetří pásem minerální stěrky. Rovněž budou demontovány dveře a ocelové zárubně a po provedení uceleného sanačního systému budou osazeny nové dveře s ocelovými zárubněmi. Stěny a stropy budou poté opatřeny penetrací a silikonovým interiérovým nátěrem</t>
  </si>
  <si>
    <t>Předmětem veřejné zakázky je vybudování kanalizačních přípojek  pro 5 bytových domů na ulicích Žofie Podlipské 3, 3a a Na Náhonu 8, 10, 14. Původní  systém kanalizace je řešen přes septiky umístěné ve dvoře, do kterých ústí stávající ležatá kanalizace bytových domů i dešťové svody z dvorních části střech. Ze septiků je kanalizace vedená pod objektem do ulice, kde je zaústěná do původní stoky. Přípojky jsou navrženy v souvislosti s budováním nové jednotné veřejné kanalizace v uvedených ulicích</t>
  </si>
  <si>
    <t>Změna způsobu vytápění celého objektu, rozdělení jednoho nebytového prostoru v 1. NP na dva samostatné nebytové prostory a zřízení nového vstupu do těchto prostor, výměna oken v celém objektu včetně změn velikosti výplní otvorů v 1. NP, oprava fasády a další udržovací práce</t>
  </si>
  <si>
    <t>Předmětem této veřejné zakázky je dodávka a montáž zařízení pro proces obnovení digitálního kina podle standardu DCI do Minikina v Ostravě. Kromě vlastní dodávky, zahrnuje i dopravu na místo plnění, vlastní instalaci, zprovoznění a komplexní vyzkoušení, následné zaškolení obsluhy, zajištění údržby a servisu v záruční době nejméně v délce 24 měsíců a mimo jiné také demontáž stávajících zařízení.</t>
  </si>
  <si>
    <t xml:space="preserve">Pasportizace stávajícího otopného, výpočet tepelných ztrát jednotlivých místností, po úpravě tepelně-technických vlastností, posouzení velikosti otopné plochy osazené v jednotlivých vytápěných místnostech ve vztahu ke změněným tepelným ztrátám, navržené technické řešení zabezpečuje nezbytně nutnou úpravu stávajícího systému vytápění.  </t>
  </si>
  <si>
    <t xml:space="preserve">Jedná se o rekonstrukci části jihozápadního prostoru sídliště Fifejdy II - oblast ohraničenou ul. Ahepjukova, areálem Základní školy Gen. Píky, areálem ČSAD a objektem občanské vybavenosti „Morávka“. Řešení zahrnuje statickou dopravu s cílem zkvalitnit stávající nevyhovující parkování v této lokalitě, navýšení počtu parkovacích stání a optimalizaci pěších tras. Dále jsou řešeny rekonstrukce vozovky a chodníků, úpravy veřejného osvětlení, úpravy inženýrských sítí, dosadby, drobná architektura, mobiliář a úpravy zeleně. </t>
  </si>
  <si>
    <t xml:space="preserve">Jedná se o stavební úpravy pro zajištění bezbarierovosti školy, dodávku nábytku, dodávku IT vybavení a konektivitu a dodávku učebních pomůcek.  </t>
  </si>
  <si>
    <t>Předmětem je demolice plochy stávajícího a vybudování menšího hřiště na volejbal a míčové hry ve východní části zahrady. Souběžně s hřištěm bude realizována rozběhová dráha pro skok do písku. Dále je navržena celková rekonstrukce oplocení a instalace nové posuvné brány.</t>
  </si>
  <si>
    <t>Jedná se o dodávku a instalaci klimatizačního zařízení do určených kanceláří v 5. NP objektu radnice včetně potřebných stavebních úprav. Venkovní kondenzační jednotky budou umístěny na střeše nad 4. NP – dvorní část. Vnitřní jednotky (parapetní nebo nástěnné) budou umístěny v jednotlivých kancelářích. Součásti zakázky jsou i potřebné úpravy na elektroinstalaci a zajištění odvodu kondenzátu.</t>
  </si>
  <si>
    <t>Jedná se o dodávku a instalaci klimatizačního zařízení do určených kanceláří ve zbývajících, neřešených patrech objektu radnice včetně potřebných stavebních úprav. Součástí zakázky jsou i potřebné stavební úpravy na elektroinstalaci a zajištění odvodu kondenzátu.</t>
  </si>
  <si>
    <t>Předmětem plnění veřejné zakázky je vypracování projektové dokumentace pro stavební povolení a výkon autorského dozoru pro akci „Stavební úpravy budovy radnice – rozdělení místnosti č. 138“. V rámci úprav dojde k rozdělení místnosti č. 138 sádrokartonovou příčkou na dvě místnosti, ve kterých budou vyřešeny rozvody IT, úprava elektroinstalace, klimatizace, doplnění EPS a EZS.</t>
  </si>
  <si>
    <t>Projekt na komplexní revitalizaci a proměnu Sadu Dr. Milady Horákové, kdy předmětem je  architektonicko-urbanistická koncepce, projektová dokumentace pro územní řízení, stavební povolení a provádění stavby včetně inventarizace dřevin a výkonu inženýrské činnosti. Zadáním je proměna sadu v dynamický a moderní prostor veřejné zeleně v centru města pro relaxaci, zábavu a sport, spočívající v úpravě hlavní komunikační trasy v reprezentativní komunikační prostor, s využitím chodníkové sítě pro in-line bruslaře a koloběžkáře, ve vybudování vodních prvků. Součást jsou dále sadové úpravy, terénní modelace, vybavení parku novým mobiliářem a drobnou architekturou.</t>
  </si>
  <si>
    <t>Budou  provedeny  opravy  místní  komunikace ul. Kochanova,včetně chodníků,úprava zpevněné plochy před budovou školy, výměna lampy veřejného osvětlení, osazení laviček a stavební úpravy zpevněných ploch v Parku váleč.veteránů,včetně plochy u památníku.</t>
  </si>
  <si>
    <t>Jedná se o instalaci výsuvných výjezdových kůlů, zabraňující vjezd a výjezd vozidel z Jiráskova náměstí do ulice Na Hradbách.</t>
  </si>
  <si>
    <t>Jedná se o realizaci prací charakteru technického zhodnocení v bytech zajišťovanou správci - odborem majetkovým.</t>
  </si>
  <si>
    <t>Jedná se o realizaci prací charakteru technického zhodnocení v nebytových prostorech zajišťovanou správci - odborem majetkovým.</t>
  </si>
  <si>
    <t>Zateplení budovy včetně suterénu, zateplení střech nebo stropů včetně výměny klempířských výrobků, výměna oken a vstupních dveří, instalace rekuperačních jednotek pro výměnu vzduchu a výmalba místností. Výměna dvou plynových kotlů za dva nové plynové kondenzační kotle o jmenovitém výkonu 45 kW a osazení jednoho plynového tepelného čerpadla o výkonu 18,9 kW. V kotelně budou vyměněny oběhová čerpadla, armatury, zabezpečovací zařízení, plynovodní potrubí k TČ, rozvody topné vody vč. tepelné izolace potrubí a zapojení systému měření a regulace MaR.</t>
  </si>
  <si>
    <t xml:space="preserve">Podchycení a akumulace srážkových vod z části střechy objektu, ze střešních svodů vyvedených do dvora, návrh likvidace zasakováním do podloží s možností na její částečné využití k zavlažování zeleně v okolí areálu školy.Podzemní akumulační prostor pro srážkovou vodu bude vybaven havarijním přelivem do jednotné kanalizace. </t>
  </si>
  <si>
    <t>Provedení II etapy stavebních úprav bytového domu. Jedná se o bytový dům o 13 bytových jednotkách a 1 nebytovém prostoru. V bytových jednotkách bude provedena změna dispozičního řešení, budou provedeny nové rozvody pitné a teplé vody, kanalizace, elektroinstalace a ústředního topení, opravy povrchů stěn a stropů, nové ŽB stropní konstrukce, vybudování nových podlah a podhledů, včetně souvisejících stavebních prací.</t>
  </si>
  <si>
    <r>
      <t>Předmětem veřejné zakázky jsou stavební úpravy a výměna výplní otvorů na fasádách v 2. NP bytového domu na ul. Puchmajerova 1799/9. V 2. NP se nyní nachází jeden velký nebytový prostor s užitnou plochou 197 m</t>
    </r>
    <r>
      <rPr>
        <sz val="10"/>
        <color theme="1"/>
        <rFont val="Arial"/>
        <family val="2"/>
        <charset val="238"/>
      </rPr>
      <t>2. Stavebními úpravami se změní účel užívání stavby, to znamená, že z nebytového prostoru v 2. NP se stanou prostory pro bydlení. Z jednoho komerčního prostoru budou povedeny 2 byty, určené k bydlení.</t>
    </r>
  </si>
  <si>
    <t>Změna systému vytápění, vybudováním centrálních plynových kotelen pro bytový dům, vybudování ústředního vytápění a rekonstrukce rozvodů ZTI.</t>
  </si>
  <si>
    <t xml:space="preserve">Předmětem plnění veřejné zakázky je vypracování projektové dokumentace pro stavební povolení a výkon autorského dozoru pro akci „Úpravy ÚMOb MOaP  vyplývající z bezpečnostní prověrky  - PD“.
V rámci stavebních úprav v budově úřadu na náměstí Dr. E. Beneše 555/6, 729 29 Ostrava se bude řešit - opatření schodiště zábradlím nebo madly, oprava dlažby před vstupem do radnice, vybudování schodišťových podstupnic u proskleného schodišťového stupně, úprava vstupních dveří do budovy radnice, výškový rozdíl komunikace v prostoru prosklených přepážek.
</t>
  </si>
  <si>
    <t>Předmětem veřejné zakázky je dodání aktivních síťových prvků (switchů) do místa plnění, kompletní instalace, zapojení, montáž, konfigurace a nastavení všech prvků tak, aby vznikla plně funkční síť dle požadavků objednatele</t>
  </si>
  <si>
    <t>Jedná se o změnu místnosti střediska osobní hygieny na společenskou místnost v objektu domu s pečovatelskou službou na ulici Gajdošova 39b. Dojde ke změně dispozičního řešení místnosti a vytvoření zcela nového vstupu z chodby odlechčovací služby včetně zazdění stávajícího vstupu do místnosti. Další úpravou bude umístění závěsných zástěn  v každém pokoji (5 ks) a vybavení nově vzniklé místnosti nábytkem a televizí.</t>
  </si>
  <si>
    <t xml:space="preserve">Odbor vnitřních věcí                                                                                                                                                                                    tabulka č. 5d                                                                                                                      </t>
  </si>
  <si>
    <t>Oddělení informačních technologií                                                                                                                                                    tabulka č. 5e</t>
  </si>
  <si>
    <t xml:space="preserve">Odbor sociálních věcí                                                                                                                                                                                 tabulka č. 5f                                                                                                                      </t>
  </si>
  <si>
    <t>Schválený rozpočet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</si>
</sst>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2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5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19" applyNumberFormat="0" applyAlignment="0" applyProtection="0"/>
    <xf numFmtId="0" fontId="21" fillId="9" borderId="15" applyNumberFormat="0" applyAlignment="0" applyProtection="0"/>
    <xf numFmtId="0" fontId="22" fillId="0" borderId="20" applyNumberFormat="0" applyFill="0" applyAlignment="0" applyProtection="0"/>
    <xf numFmtId="0" fontId="23" fillId="24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" fillId="0" borderId="0"/>
    <xf numFmtId="0" fontId="11" fillId="25" borderId="21" applyNumberFormat="0" applyFont="0" applyAlignment="0" applyProtection="0"/>
    <xf numFmtId="0" fontId="25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3" applyNumberFormat="0" applyFill="0" applyAlignment="0" applyProtection="0"/>
    <xf numFmtId="0" fontId="28" fillId="0" borderId="0" applyNumberFormat="0" applyFill="0" applyBorder="0" applyAlignment="0" applyProtection="0"/>
  </cellStyleXfs>
  <cellXfs count="75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/>
    <xf numFmtId="0" fontId="2" fillId="0" borderId="5" xfId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11" xfId="1" applyFont="1" applyBorder="1" applyAlignment="1">
      <alignment horizontal="justify" vertical="center"/>
    </xf>
    <xf numFmtId="0" fontId="7" fillId="0" borderId="0" xfId="1" applyFont="1" applyAlignment="1">
      <alignment horizontal="justify" wrapText="1"/>
    </xf>
    <xf numFmtId="0" fontId="2" fillId="0" borderId="8" xfId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4" fillId="0" borderId="0" xfId="1" applyFont="1"/>
    <xf numFmtId="3" fontId="4" fillId="0" borderId="0" xfId="1" applyNumberFormat="1" applyFont="1"/>
    <xf numFmtId="0" fontId="4" fillId="0" borderId="0" xfId="1" applyFont="1" applyAlignment="1"/>
    <xf numFmtId="0" fontId="8" fillId="2" borderId="0" xfId="1" applyFont="1" applyFill="1"/>
    <xf numFmtId="0" fontId="9" fillId="2" borderId="0" xfId="1" applyFont="1" applyFill="1"/>
    <xf numFmtId="3" fontId="8" fillId="2" borderId="0" xfId="1" applyNumberFormat="1" applyFont="1" applyFill="1"/>
    <xf numFmtId="0" fontId="10" fillId="0" borderId="0" xfId="1" applyFont="1"/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/>
    </xf>
    <xf numFmtId="0" fontId="29" fillId="0" borderId="11" xfId="0" applyFont="1" applyBorder="1" applyAlignment="1">
      <alignment horizontal="justify" vertical="center" wrapText="1"/>
    </xf>
    <xf numFmtId="0" fontId="2" fillId="0" borderId="11" xfId="1" applyFont="1" applyBorder="1" applyAlignment="1">
      <alignment horizontal="justify" vertical="center" wrapText="1"/>
    </xf>
    <xf numFmtId="0" fontId="3" fillId="26" borderId="0" xfId="1" applyFont="1" applyFill="1"/>
    <xf numFmtId="0" fontId="2" fillId="26" borderId="0" xfId="1" applyFont="1" applyFill="1"/>
    <xf numFmtId="0" fontId="29" fillId="0" borderId="0" xfId="0" applyFont="1" applyBorder="1" applyAlignment="1">
      <alignment horizontal="justify" vertical="center" wrapText="1"/>
    </xf>
    <xf numFmtId="0" fontId="4" fillId="0" borderId="0" xfId="1" applyFont="1" applyBorder="1" applyAlignment="1"/>
    <xf numFmtId="0" fontId="2" fillId="0" borderId="0" xfId="1" applyBorder="1" applyAlignment="1">
      <alignment horizontal="center"/>
    </xf>
    <xf numFmtId="0" fontId="2" fillId="26" borderId="11" xfId="1" applyFont="1" applyFill="1" applyBorder="1" applyAlignment="1">
      <alignment horizontal="justify" vertical="center" wrapText="1"/>
    </xf>
    <xf numFmtId="0" fontId="29" fillId="0" borderId="12" xfId="0" applyFont="1" applyBorder="1" applyAlignment="1">
      <alignment horizontal="justify" vertical="center" wrapText="1"/>
    </xf>
    <xf numFmtId="0" fontId="2" fillId="0" borderId="24" xfId="1" applyBorder="1" applyAlignment="1">
      <alignment horizontal="center" vertical="center"/>
    </xf>
    <xf numFmtId="0" fontId="2" fillId="0" borderId="25" xfId="1" applyFont="1" applyBorder="1" applyAlignment="1">
      <alignment vertical="center" wrapText="1"/>
    </xf>
    <xf numFmtId="0" fontId="2" fillId="0" borderId="26" xfId="1" applyFont="1" applyBorder="1" applyAlignment="1">
      <alignment horizontal="justify" vertical="center" wrapTex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horizontal="justify" vertical="center"/>
    </xf>
    <xf numFmtId="3" fontId="2" fillId="0" borderId="25" xfId="1" applyNumberFormat="1" applyFont="1" applyFill="1" applyBorder="1" applyAlignment="1">
      <alignment horizontal="right" vertical="center" indent="1"/>
    </xf>
    <xf numFmtId="3" fontId="2" fillId="0" borderId="6" xfId="1" applyNumberFormat="1" applyFont="1" applyBorder="1" applyAlignment="1">
      <alignment horizontal="right" vertical="center" indent="1"/>
    </xf>
    <xf numFmtId="3" fontId="2" fillId="0" borderId="9" xfId="1" applyNumberFormat="1" applyFont="1" applyFill="1" applyBorder="1" applyAlignment="1">
      <alignment horizontal="right" vertical="center" indent="1"/>
    </xf>
    <xf numFmtId="3" fontId="2" fillId="0" borderId="9" xfId="1" applyNumberFormat="1" applyFont="1" applyBorder="1" applyAlignment="1">
      <alignment horizontal="right" vertical="center" indent="1"/>
    </xf>
    <xf numFmtId="3" fontId="4" fillId="0" borderId="0" xfId="1" applyNumberFormat="1" applyFont="1" applyAlignment="1"/>
    <xf numFmtId="3" fontId="2" fillId="0" borderId="25" xfId="1" applyNumberFormat="1" applyFont="1" applyBorder="1" applyAlignment="1">
      <alignment horizontal="right" vertical="center" indent="1"/>
    </xf>
    <xf numFmtId="0" fontId="29" fillId="26" borderId="11" xfId="0" applyFont="1" applyFill="1" applyBorder="1" applyAlignment="1">
      <alignment horizontal="justify" vertical="center" wrapText="1"/>
    </xf>
    <xf numFmtId="3" fontId="2" fillId="0" borderId="0" xfId="1" applyNumberFormat="1" applyFont="1" applyBorder="1" applyAlignment="1">
      <alignment horizontal="right" vertical="center" indent="1"/>
    </xf>
    <xf numFmtId="0" fontId="29" fillId="0" borderId="0" xfId="0" applyFont="1" applyBorder="1" applyAlignment="1">
      <alignment horizontal="justify" vertical="center"/>
    </xf>
    <xf numFmtId="0" fontId="2" fillId="0" borderId="13" xfId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3" fontId="2" fillId="0" borderId="14" xfId="1" applyNumberFormat="1" applyFont="1" applyBorder="1" applyAlignment="1">
      <alignment horizontal="right" vertical="center" indent="1"/>
    </xf>
    <xf numFmtId="0" fontId="2" fillId="0" borderId="5" xfId="1" applyFont="1" applyBorder="1" applyAlignment="1">
      <alignment horizontal="center" vertical="center"/>
    </xf>
    <xf numFmtId="0" fontId="29" fillId="26" borderId="11" xfId="0" applyFont="1" applyFill="1" applyBorder="1" applyAlignment="1">
      <alignment horizontal="justify" vertical="center"/>
    </xf>
    <xf numFmtId="0" fontId="29" fillId="26" borderId="12" xfId="0" applyFont="1" applyFill="1" applyBorder="1" applyAlignment="1">
      <alignment horizontal="justify" vertical="center"/>
    </xf>
    <xf numFmtId="0" fontId="2" fillId="26" borderId="26" xfId="1" applyFont="1" applyFill="1" applyBorder="1" applyAlignment="1">
      <alignment horizontal="justify" vertical="center"/>
    </xf>
    <xf numFmtId="0" fontId="2" fillId="26" borderId="11" xfId="1" applyFont="1" applyFill="1" applyBorder="1" applyAlignment="1">
      <alignment horizontal="justify" vertical="center"/>
    </xf>
    <xf numFmtId="0" fontId="29" fillId="26" borderId="28" xfId="0" applyFont="1" applyFill="1" applyBorder="1" applyAlignment="1">
      <alignment horizontal="justify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7" xfId="1" applyFont="1" applyFill="1" applyBorder="1" applyAlignment="1">
      <alignment horizontal="center" vertical="center" wrapText="1" shrinkToFit="1"/>
    </xf>
    <xf numFmtId="0" fontId="6" fillId="3" borderId="27" xfId="1" applyFont="1" applyFill="1" applyBorder="1" applyAlignment="1">
      <alignment horizontal="center" vertical="center" wrapText="1" shrinkToFit="1"/>
    </xf>
    <xf numFmtId="0" fontId="4" fillId="0" borderId="1" xfId="1" applyFont="1" applyBorder="1" applyAlignment="1"/>
    <xf numFmtId="0" fontId="2" fillId="0" borderId="1" xfId="1" applyBorder="1" applyAlignment="1"/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5" xfId="1" applyFont="1" applyFill="1" applyBorder="1" applyAlignment="1">
      <alignment horizontal="center" vertical="center" wrapText="1" shrinkToFit="1"/>
    </xf>
    <xf numFmtId="0" fontId="6" fillId="3" borderId="8" xfId="1" applyFont="1" applyFill="1" applyBorder="1" applyAlignment="1">
      <alignment horizontal="center" vertical="center" wrapText="1" shrinkToFit="1"/>
    </xf>
    <xf numFmtId="0" fontId="6" fillId="3" borderId="3" xfId="1" applyFont="1" applyFill="1" applyBorder="1" applyAlignment="1">
      <alignment horizontal="center" vertical="center" wrapText="1" shrinkToFit="1"/>
    </xf>
    <xf numFmtId="0" fontId="6" fillId="3" borderId="6" xfId="1" applyFont="1" applyFill="1" applyBorder="1" applyAlignment="1">
      <alignment horizontal="center" vertical="center" wrapText="1" shrinkToFit="1"/>
    </xf>
    <xf numFmtId="0" fontId="6" fillId="3" borderId="9" xfId="1" applyFont="1" applyFill="1" applyBorder="1" applyAlignment="1">
      <alignment horizontal="center" vertical="center" wrapText="1" shrinkToFit="1"/>
    </xf>
    <xf numFmtId="0" fontId="6" fillId="3" borderId="10" xfId="1" applyFont="1" applyFill="1" applyBorder="1" applyAlignment="1">
      <alignment horizontal="center" vertical="center" wrapText="1" shrinkToFit="1"/>
    </xf>
    <xf numFmtId="0" fontId="6" fillId="3" borderId="11" xfId="1" applyFont="1" applyFill="1" applyBorder="1" applyAlignment="1">
      <alignment horizontal="center" vertical="center" wrapText="1" shrinkToFit="1"/>
    </xf>
    <xf numFmtId="0" fontId="6" fillId="3" borderId="12" xfId="1" applyFont="1" applyFill="1" applyBorder="1" applyAlignment="1">
      <alignment horizontal="center" vertical="center" wrapText="1" shrinkToFit="1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1"/>
    <cellStyle name="Normální 4" xfId="39"/>
    <cellStyle name="Normální 5" xfId="40"/>
    <cellStyle name="Normální 6" xfId="41"/>
    <cellStyle name="Note" xfId="42"/>
    <cellStyle name="Output" xfId="43"/>
    <cellStyle name="Procenta 2" xfId="44"/>
    <cellStyle name="Procenta 3" xfId="45"/>
    <cellStyle name="Title" xfId="46"/>
    <cellStyle name="Total" xfId="47"/>
    <cellStyle name="Warning Text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SLUSGVAT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tabSelected="1" workbookViewId="0">
      <selection activeCell="C78" sqref="C78:C80"/>
    </sheetView>
  </sheetViews>
  <sheetFormatPr defaultColWidth="9.140625" defaultRowHeight="12.75" x14ac:dyDescent="0.2"/>
  <cols>
    <col min="1" max="1" width="6.140625" style="3" customWidth="1"/>
    <col min="2" max="2" width="37.5703125" style="3" customWidth="1"/>
    <col min="3" max="3" width="11.28515625" style="3" customWidth="1"/>
    <col min="4" max="4" width="85.42578125" style="3" customWidth="1"/>
    <col min="5" max="5" width="9" style="3" customWidth="1"/>
    <col min="6" max="16384" width="9.140625" style="3"/>
  </cols>
  <sheetData>
    <row r="1" spans="1:5" ht="18" x14ac:dyDescent="0.25">
      <c r="A1" s="1" t="s">
        <v>27</v>
      </c>
      <c r="B1" s="2"/>
      <c r="C1" s="2"/>
      <c r="D1" s="2"/>
    </row>
    <row r="2" spans="1:5" ht="9" customHeight="1" x14ac:dyDescent="0.25"/>
    <row r="3" spans="1:5" ht="18.95" customHeight="1" thickBot="1" x14ac:dyDescent="0.3">
      <c r="A3" s="29" t="s">
        <v>0</v>
      </c>
      <c r="B3" s="14"/>
      <c r="C3" s="30"/>
      <c r="D3" s="6" t="s">
        <v>24</v>
      </c>
    </row>
    <row r="4" spans="1:5" s="7" customFormat="1" ht="15" customHeight="1" x14ac:dyDescent="0.2">
      <c r="A4" s="66" t="s">
        <v>1</v>
      </c>
      <c r="B4" s="58" t="s">
        <v>2</v>
      </c>
      <c r="C4" s="69" t="s">
        <v>88</v>
      </c>
      <c r="D4" s="72" t="s">
        <v>3</v>
      </c>
    </row>
    <row r="5" spans="1:5" s="7" customFormat="1" ht="15" customHeight="1" x14ac:dyDescent="0.2">
      <c r="A5" s="67"/>
      <c r="B5" s="59"/>
      <c r="C5" s="70"/>
      <c r="D5" s="73"/>
    </row>
    <row r="6" spans="1:5" s="7" customFormat="1" ht="9.75" customHeight="1" thickBot="1" x14ac:dyDescent="0.25">
      <c r="A6" s="68"/>
      <c r="B6" s="60"/>
      <c r="C6" s="71"/>
      <c r="D6" s="74"/>
    </row>
    <row r="7" spans="1:5" ht="29.25" customHeight="1" x14ac:dyDescent="0.2">
      <c r="A7" s="33">
        <v>9201</v>
      </c>
      <c r="B7" s="34" t="s">
        <v>4</v>
      </c>
      <c r="C7" s="38">
        <v>2000</v>
      </c>
      <c r="D7" s="35" t="s">
        <v>5</v>
      </c>
    </row>
    <row r="8" spans="1:5" ht="42" customHeight="1" x14ac:dyDescent="0.2">
      <c r="A8" s="50">
        <v>9323</v>
      </c>
      <c r="B8" s="9" t="s">
        <v>28</v>
      </c>
      <c r="C8" s="39">
        <v>8677</v>
      </c>
      <c r="D8" s="44" t="s">
        <v>60</v>
      </c>
      <c r="E8" s="11"/>
    </row>
    <row r="9" spans="1:5" ht="95.25" customHeight="1" x14ac:dyDescent="0.2">
      <c r="A9" s="8">
        <v>9364</v>
      </c>
      <c r="B9" s="9" t="s">
        <v>29</v>
      </c>
      <c r="C9" s="39">
        <v>14520</v>
      </c>
      <c r="D9" s="56" t="s">
        <v>66</v>
      </c>
      <c r="E9" s="11"/>
    </row>
    <row r="10" spans="1:5" ht="45" customHeight="1" x14ac:dyDescent="0.2">
      <c r="A10" s="8">
        <v>9367</v>
      </c>
      <c r="B10" s="9" t="s">
        <v>30</v>
      </c>
      <c r="C10" s="39">
        <v>800</v>
      </c>
      <c r="D10" s="44" t="s">
        <v>74</v>
      </c>
      <c r="E10" s="11"/>
    </row>
    <row r="11" spans="1:5" ht="25.5" x14ac:dyDescent="0.2">
      <c r="A11" s="8">
        <v>9338</v>
      </c>
      <c r="B11" s="9" t="s">
        <v>19</v>
      </c>
      <c r="C11" s="39">
        <v>490</v>
      </c>
      <c r="D11" s="25" t="s">
        <v>20</v>
      </c>
      <c r="E11" s="11"/>
    </row>
    <row r="12" spans="1:5" ht="96.75" customHeight="1" x14ac:dyDescent="0.2">
      <c r="A12" s="8">
        <v>9348</v>
      </c>
      <c r="B12" s="9" t="s">
        <v>23</v>
      </c>
      <c r="C12" s="39">
        <v>1464</v>
      </c>
      <c r="D12" s="31" t="s">
        <v>72</v>
      </c>
      <c r="E12" s="11"/>
    </row>
    <row r="13" spans="1:5" ht="40.5" customHeight="1" thickBot="1" x14ac:dyDescent="0.25">
      <c r="A13" s="12">
        <v>9366</v>
      </c>
      <c r="B13" s="13" t="s">
        <v>31</v>
      </c>
      <c r="C13" s="40">
        <v>500</v>
      </c>
      <c r="D13" s="32" t="s">
        <v>73</v>
      </c>
      <c r="E13" s="11"/>
    </row>
    <row r="14" spans="1:5" x14ac:dyDescent="0.2">
      <c r="A14" s="14"/>
      <c r="B14" s="22"/>
      <c r="C14" s="23"/>
      <c r="D14" s="28"/>
      <c r="E14" s="11"/>
    </row>
    <row r="15" spans="1:5" ht="28.5" customHeight="1" x14ac:dyDescent="0.25">
      <c r="A15" s="15" t="s">
        <v>21</v>
      </c>
      <c r="B15" s="15"/>
      <c r="C15" s="42">
        <f>SUM(C7:C14)</f>
        <v>28451</v>
      </c>
      <c r="D15" s="15" t="s">
        <v>6</v>
      </c>
    </row>
    <row r="16" spans="1:5" ht="30" customHeight="1" x14ac:dyDescent="0.3">
      <c r="A16" s="15"/>
      <c r="B16" s="15"/>
      <c r="C16" s="16"/>
      <c r="D16" s="15"/>
    </row>
    <row r="17" spans="1:5" ht="18" customHeight="1" x14ac:dyDescent="0.25">
      <c r="A17" s="1" t="s">
        <v>27</v>
      </c>
      <c r="B17" s="2"/>
      <c r="C17" s="2"/>
      <c r="D17" s="2"/>
    </row>
    <row r="18" spans="1:5" ht="9.75" customHeight="1" x14ac:dyDescent="0.25">
      <c r="A18" s="26"/>
      <c r="B18" s="27"/>
      <c r="C18" s="27"/>
      <c r="D18" s="27"/>
    </row>
    <row r="19" spans="1:5" ht="15.75" customHeight="1" thickBot="1" x14ac:dyDescent="0.3">
      <c r="A19" s="64" t="s">
        <v>25</v>
      </c>
      <c r="B19" s="65"/>
      <c r="C19" s="65"/>
      <c r="D19" s="65"/>
    </row>
    <row r="20" spans="1:5" ht="15.75" customHeight="1" x14ac:dyDescent="0.2">
      <c r="A20" s="66" t="s">
        <v>1</v>
      </c>
      <c r="B20" s="58" t="s">
        <v>2</v>
      </c>
      <c r="C20" s="69" t="s">
        <v>88</v>
      </c>
      <c r="D20" s="61" t="s">
        <v>3</v>
      </c>
    </row>
    <row r="21" spans="1:5" ht="19.5" customHeight="1" x14ac:dyDescent="0.2">
      <c r="A21" s="67"/>
      <c r="B21" s="59"/>
      <c r="C21" s="70"/>
      <c r="D21" s="62"/>
    </row>
    <row r="22" spans="1:5" ht="7.5" customHeight="1" thickBot="1" x14ac:dyDescent="0.25">
      <c r="A22" s="68"/>
      <c r="B22" s="60"/>
      <c r="C22" s="71"/>
      <c r="D22" s="63"/>
    </row>
    <row r="23" spans="1:5" ht="22.5" customHeight="1" x14ac:dyDescent="0.2">
      <c r="A23" s="33" t="s">
        <v>7</v>
      </c>
      <c r="B23" s="36" t="s">
        <v>8</v>
      </c>
      <c r="C23" s="43">
        <v>900</v>
      </c>
      <c r="D23" s="37" t="s">
        <v>9</v>
      </c>
    </row>
    <row r="24" spans="1:5" ht="22.5" customHeight="1" x14ac:dyDescent="0.2">
      <c r="A24" s="8" t="s">
        <v>10</v>
      </c>
      <c r="B24" s="9" t="s">
        <v>11</v>
      </c>
      <c r="C24" s="39">
        <v>500</v>
      </c>
      <c r="D24" s="10" t="s">
        <v>12</v>
      </c>
    </row>
    <row r="25" spans="1:5" ht="25.5" x14ac:dyDescent="0.2">
      <c r="A25" s="8">
        <v>9097</v>
      </c>
      <c r="B25" s="9" t="s">
        <v>32</v>
      </c>
      <c r="C25" s="39">
        <v>1500</v>
      </c>
      <c r="D25" s="24" t="s">
        <v>59</v>
      </c>
    </row>
    <row r="26" spans="1:5" ht="25.5" x14ac:dyDescent="0.2">
      <c r="A26" s="8">
        <v>9116</v>
      </c>
      <c r="B26" s="9" t="s">
        <v>33</v>
      </c>
      <c r="C26" s="39">
        <v>6206</v>
      </c>
      <c r="D26" s="57" t="s">
        <v>67</v>
      </c>
      <c r="E26" s="11"/>
    </row>
    <row r="27" spans="1:5" ht="26.25" customHeight="1" x14ac:dyDescent="0.2">
      <c r="A27" s="8">
        <v>9098</v>
      </c>
      <c r="B27" s="9" t="s">
        <v>19</v>
      </c>
      <c r="C27" s="39">
        <v>85</v>
      </c>
      <c r="D27" s="10" t="s">
        <v>20</v>
      </c>
      <c r="E27" s="11"/>
    </row>
    <row r="28" spans="1:5" ht="66.75" customHeight="1" x14ac:dyDescent="0.2">
      <c r="A28" s="8">
        <v>9120</v>
      </c>
      <c r="B28" s="9" t="s">
        <v>34</v>
      </c>
      <c r="C28" s="39">
        <v>6949</v>
      </c>
      <c r="D28" s="57" t="s">
        <v>67</v>
      </c>
      <c r="E28" s="11"/>
    </row>
    <row r="29" spans="1:5" ht="58.5" customHeight="1" x14ac:dyDescent="0.2">
      <c r="A29" s="8">
        <v>9119</v>
      </c>
      <c r="B29" s="9" t="s">
        <v>35</v>
      </c>
      <c r="C29" s="39">
        <v>4765</v>
      </c>
      <c r="D29" s="57" t="s">
        <v>67</v>
      </c>
      <c r="E29" s="11"/>
    </row>
    <row r="30" spans="1:5" ht="65.25" customHeight="1" x14ac:dyDescent="0.2">
      <c r="A30" s="8">
        <v>9124</v>
      </c>
      <c r="B30" s="9" t="s">
        <v>36</v>
      </c>
      <c r="C30" s="39">
        <v>7395</v>
      </c>
      <c r="D30" s="51" t="s">
        <v>61</v>
      </c>
      <c r="E30" s="11"/>
    </row>
    <row r="31" spans="1:5" ht="77.25" thickBot="1" x14ac:dyDescent="0.25">
      <c r="A31" s="12">
        <v>9121</v>
      </c>
      <c r="B31" s="13" t="s">
        <v>37</v>
      </c>
      <c r="C31" s="41">
        <v>15495</v>
      </c>
      <c r="D31" s="52" t="s">
        <v>77</v>
      </c>
      <c r="E31" s="11"/>
    </row>
    <row r="32" spans="1:5" x14ac:dyDescent="0.2">
      <c r="A32" s="14"/>
      <c r="B32" s="22"/>
      <c r="C32" s="45"/>
      <c r="D32" s="46"/>
      <c r="E32" s="11"/>
    </row>
    <row r="33" spans="1:5" ht="21.75" customHeight="1" x14ac:dyDescent="0.25">
      <c r="A33" s="1" t="s">
        <v>27</v>
      </c>
      <c r="B33" s="2"/>
      <c r="C33" s="2"/>
      <c r="D33" s="2"/>
    </row>
    <row r="34" spans="1:5" ht="21" customHeight="1" thickBot="1" x14ac:dyDescent="0.3">
      <c r="A34" s="64" t="s">
        <v>25</v>
      </c>
      <c r="B34" s="65"/>
      <c r="C34" s="65"/>
      <c r="D34" s="65"/>
    </row>
    <row r="35" spans="1:5" ht="22.5" customHeight="1" x14ac:dyDescent="0.2">
      <c r="A35" s="66" t="s">
        <v>1</v>
      </c>
      <c r="B35" s="58" t="s">
        <v>2</v>
      </c>
      <c r="C35" s="69" t="s">
        <v>88</v>
      </c>
      <c r="D35" s="61" t="s">
        <v>3</v>
      </c>
    </row>
    <row r="36" spans="1:5" ht="15.75" customHeight="1" x14ac:dyDescent="0.2">
      <c r="A36" s="67"/>
      <c r="B36" s="59"/>
      <c r="C36" s="70"/>
      <c r="D36" s="62"/>
    </row>
    <row r="37" spans="1:5" ht="19.5" customHeight="1" thickBot="1" x14ac:dyDescent="0.25">
      <c r="A37" s="68"/>
      <c r="B37" s="60"/>
      <c r="C37" s="71"/>
      <c r="D37" s="63"/>
    </row>
    <row r="38" spans="1:5" ht="60.75" customHeight="1" x14ac:dyDescent="0.2">
      <c r="A38" s="33">
        <v>9125</v>
      </c>
      <c r="B38" s="34" t="s">
        <v>38</v>
      </c>
      <c r="C38" s="43">
        <v>3742</v>
      </c>
      <c r="D38" s="53" t="s">
        <v>78</v>
      </c>
    </row>
    <row r="39" spans="1:5" ht="54.75" customHeight="1" x14ac:dyDescent="0.2">
      <c r="A39" s="8">
        <v>9126</v>
      </c>
      <c r="B39" s="9" t="s">
        <v>39</v>
      </c>
      <c r="C39" s="39">
        <v>1535</v>
      </c>
      <c r="D39" s="54" t="s">
        <v>65</v>
      </c>
    </row>
    <row r="40" spans="1:5" ht="45" customHeight="1" x14ac:dyDescent="0.2">
      <c r="A40" s="8">
        <v>9118</v>
      </c>
      <c r="B40" s="9" t="s">
        <v>40</v>
      </c>
      <c r="C40" s="39">
        <v>232</v>
      </c>
      <c r="D40" s="24" t="s">
        <v>68</v>
      </c>
      <c r="E40" s="11"/>
    </row>
    <row r="41" spans="1:5" ht="58.5" customHeight="1" x14ac:dyDescent="0.2">
      <c r="A41" s="8">
        <v>9127</v>
      </c>
      <c r="B41" s="9" t="s">
        <v>41</v>
      </c>
      <c r="C41" s="39">
        <v>1200</v>
      </c>
      <c r="D41" s="10" t="s">
        <v>64</v>
      </c>
      <c r="E41" s="11"/>
    </row>
    <row r="42" spans="1:5" ht="30.6" customHeight="1" x14ac:dyDescent="0.25">
      <c r="A42" s="15" t="s">
        <v>13</v>
      </c>
      <c r="B42" s="15"/>
      <c r="C42" s="42">
        <f>SUM(C23:C31,C38:C41)</f>
        <v>50504</v>
      </c>
      <c r="D42" s="15" t="s">
        <v>6</v>
      </c>
      <c r="E42" s="11"/>
    </row>
    <row r="43" spans="1:5" ht="30.6" customHeight="1" x14ac:dyDescent="0.25">
      <c r="A43" s="15"/>
      <c r="B43" s="15"/>
      <c r="C43" s="42"/>
      <c r="D43" s="15"/>
      <c r="E43" s="11"/>
    </row>
    <row r="44" spans="1:5" ht="18" x14ac:dyDescent="0.25">
      <c r="A44" s="1" t="s">
        <v>27</v>
      </c>
      <c r="B44" s="2"/>
      <c r="C44" s="2"/>
      <c r="D44" s="2"/>
      <c r="E44" s="11"/>
    </row>
    <row r="45" spans="1:5" ht="21.75" customHeight="1" thickBot="1" x14ac:dyDescent="0.3">
      <c r="A45" s="17" t="s">
        <v>14</v>
      </c>
      <c r="B45" s="4"/>
      <c r="C45" s="5"/>
      <c r="D45" s="6" t="s">
        <v>26</v>
      </c>
      <c r="E45" s="11"/>
    </row>
    <row r="46" spans="1:5" ht="12.75" customHeight="1" x14ac:dyDescent="0.2">
      <c r="A46" s="66" t="s">
        <v>1</v>
      </c>
      <c r="B46" s="58" t="s">
        <v>2</v>
      </c>
      <c r="C46" s="69" t="s">
        <v>88</v>
      </c>
      <c r="D46" s="61" t="s">
        <v>3</v>
      </c>
      <c r="E46" s="11"/>
    </row>
    <row r="47" spans="1:5" x14ac:dyDescent="0.2">
      <c r="A47" s="67"/>
      <c r="B47" s="59"/>
      <c r="C47" s="70"/>
      <c r="D47" s="62"/>
      <c r="E47" s="11"/>
    </row>
    <row r="48" spans="1:5" ht="15.75" customHeight="1" thickBot="1" x14ac:dyDescent="0.25">
      <c r="A48" s="68"/>
      <c r="B48" s="60"/>
      <c r="C48" s="71"/>
      <c r="D48" s="63"/>
      <c r="E48" s="11"/>
    </row>
    <row r="49" spans="1:5" ht="25.5" x14ac:dyDescent="0.2">
      <c r="A49" s="33">
        <v>9402</v>
      </c>
      <c r="B49" s="34" t="s">
        <v>42</v>
      </c>
      <c r="C49" s="43">
        <v>1700</v>
      </c>
      <c r="D49" s="10" t="s">
        <v>58</v>
      </c>
      <c r="E49" s="11"/>
    </row>
    <row r="50" spans="1:5" ht="63.75" x14ac:dyDescent="0.2">
      <c r="A50" s="8">
        <v>9474</v>
      </c>
      <c r="B50" s="9" t="s">
        <v>43</v>
      </c>
      <c r="C50" s="39">
        <v>6116</v>
      </c>
      <c r="D50" s="24" t="s">
        <v>79</v>
      </c>
      <c r="E50" s="11"/>
    </row>
    <row r="51" spans="1:5" ht="81.75" customHeight="1" x14ac:dyDescent="0.2">
      <c r="A51" s="8">
        <v>9499</v>
      </c>
      <c r="B51" s="9" t="s">
        <v>22</v>
      </c>
      <c r="C51" s="39">
        <v>1300</v>
      </c>
      <c r="D51" s="44" t="s">
        <v>62</v>
      </c>
      <c r="E51" s="11"/>
    </row>
    <row r="52" spans="1:5" ht="51" customHeight="1" x14ac:dyDescent="0.2">
      <c r="A52" s="8">
        <v>9506</v>
      </c>
      <c r="B52" s="9" t="s">
        <v>44</v>
      </c>
      <c r="C52" s="39">
        <v>5582</v>
      </c>
      <c r="D52" s="44" t="s">
        <v>63</v>
      </c>
      <c r="E52" s="11"/>
    </row>
    <row r="53" spans="1:5" ht="69.75" customHeight="1" x14ac:dyDescent="0.2">
      <c r="A53" s="8">
        <v>9484</v>
      </c>
      <c r="B53" s="9" t="s">
        <v>45</v>
      </c>
      <c r="C53" s="39">
        <v>2610</v>
      </c>
      <c r="D53" s="10" t="s">
        <v>80</v>
      </c>
      <c r="E53" s="11"/>
    </row>
    <row r="54" spans="1:5" ht="52.5" customHeight="1" x14ac:dyDescent="0.2">
      <c r="A54" s="47">
        <v>9513</v>
      </c>
      <c r="B54" s="48" t="s">
        <v>57</v>
      </c>
      <c r="C54" s="49">
        <v>20303</v>
      </c>
      <c r="D54" s="55" t="s">
        <v>81</v>
      </c>
      <c r="E54" s="11"/>
    </row>
    <row r="55" spans="1:5" ht="46.5" customHeight="1" x14ac:dyDescent="0.2">
      <c r="A55" s="8">
        <v>9466</v>
      </c>
      <c r="B55" s="9" t="s">
        <v>46</v>
      </c>
      <c r="C55" s="39">
        <v>200</v>
      </c>
      <c r="D55" s="24" t="s">
        <v>75</v>
      </c>
      <c r="E55" s="11"/>
    </row>
    <row r="56" spans="1:5" ht="40.5" customHeight="1" x14ac:dyDescent="0.2">
      <c r="A56" s="8">
        <v>9467</v>
      </c>
      <c r="B56" s="9" t="s">
        <v>47</v>
      </c>
      <c r="C56" s="39">
        <v>300</v>
      </c>
      <c r="D56" s="24" t="s">
        <v>76</v>
      </c>
      <c r="E56" s="11"/>
    </row>
    <row r="57" spans="1:5" ht="41.25" customHeight="1" x14ac:dyDescent="0.2">
      <c r="A57" s="8">
        <v>9477</v>
      </c>
      <c r="B57" s="9" t="s">
        <v>19</v>
      </c>
      <c r="C57" s="39">
        <v>275</v>
      </c>
      <c r="D57" s="10" t="s">
        <v>20</v>
      </c>
      <c r="E57" s="11"/>
    </row>
    <row r="58" spans="1:5" ht="21" customHeight="1" x14ac:dyDescent="0.25">
      <c r="A58" s="15" t="s">
        <v>15</v>
      </c>
      <c r="B58" s="15"/>
      <c r="C58" s="16">
        <f>SUM(C49:C57)</f>
        <v>38386</v>
      </c>
      <c r="D58" s="15" t="s">
        <v>6</v>
      </c>
    </row>
    <row r="59" spans="1:5" ht="27.75" customHeight="1" x14ac:dyDescent="0.25">
      <c r="A59" s="26" t="s">
        <v>27</v>
      </c>
      <c r="B59" s="27"/>
      <c r="C59" s="27"/>
      <c r="D59" s="27"/>
    </row>
    <row r="60" spans="1:5" ht="36" customHeight="1" thickBot="1" x14ac:dyDescent="0.3">
      <c r="A60" s="64" t="s">
        <v>85</v>
      </c>
      <c r="B60" s="65"/>
      <c r="C60" s="65"/>
      <c r="D60" s="65"/>
    </row>
    <row r="61" spans="1:5" ht="36" customHeight="1" x14ac:dyDescent="0.2">
      <c r="A61" s="66" t="s">
        <v>1</v>
      </c>
      <c r="B61" s="58" t="s">
        <v>2</v>
      </c>
      <c r="C61" s="69" t="s">
        <v>88</v>
      </c>
      <c r="D61" s="61" t="s">
        <v>3</v>
      </c>
    </row>
    <row r="62" spans="1:5" ht="20.25" customHeight="1" x14ac:dyDescent="0.2">
      <c r="A62" s="67"/>
      <c r="B62" s="59"/>
      <c r="C62" s="70"/>
      <c r="D62" s="62"/>
    </row>
    <row r="63" spans="1:5" ht="0.75" hidden="1" customHeight="1" thickBot="1" x14ac:dyDescent="0.25">
      <c r="A63" s="68"/>
      <c r="B63" s="60"/>
      <c r="C63" s="71"/>
      <c r="D63" s="63"/>
    </row>
    <row r="64" spans="1:5" ht="36" customHeight="1" x14ac:dyDescent="0.2">
      <c r="A64" s="33">
        <v>9920</v>
      </c>
      <c r="B64" s="34" t="s">
        <v>42</v>
      </c>
      <c r="C64" s="43">
        <v>200</v>
      </c>
      <c r="D64" s="37" t="s">
        <v>58</v>
      </c>
    </row>
    <row r="65" spans="1:4" ht="71.25" customHeight="1" x14ac:dyDescent="0.2">
      <c r="A65" s="8">
        <v>9921</v>
      </c>
      <c r="B65" s="9" t="s">
        <v>48</v>
      </c>
      <c r="C65" s="39">
        <v>1839</v>
      </c>
      <c r="D65" s="57" t="s">
        <v>69</v>
      </c>
    </row>
    <row r="66" spans="1:4" ht="43.5" customHeight="1" x14ac:dyDescent="0.2">
      <c r="A66" s="8">
        <v>9922</v>
      </c>
      <c r="B66" s="9" t="s">
        <v>49</v>
      </c>
      <c r="C66" s="39">
        <v>1558</v>
      </c>
      <c r="D66" s="24" t="s">
        <v>70</v>
      </c>
    </row>
    <row r="67" spans="1:4" ht="89.25" customHeight="1" x14ac:dyDescent="0.2">
      <c r="A67" s="8">
        <v>9923</v>
      </c>
      <c r="B67" s="9" t="s">
        <v>50</v>
      </c>
      <c r="C67" s="39">
        <v>500</v>
      </c>
      <c r="D67" s="24" t="s">
        <v>82</v>
      </c>
    </row>
    <row r="68" spans="1:4" ht="54.75" customHeight="1" x14ac:dyDescent="0.2">
      <c r="A68" s="8">
        <v>9924</v>
      </c>
      <c r="B68" s="9" t="s">
        <v>51</v>
      </c>
      <c r="C68" s="39">
        <v>500</v>
      </c>
      <c r="D68" s="31" t="s">
        <v>71</v>
      </c>
    </row>
    <row r="69" spans="1:4" ht="36" customHeight="1" x14ac:dyDescent="0.25">
      <c r="A69" s="15" t="s">
        <v>54</v>
      </c>
      <c r="B69" s="15"/>
      <c r="C69" s="16">
        <f>SUM(C64:C68)</f>
        <v>4597</v>
      </c>
      <c r="D69" s="15" t="s">
        <v>6</v>
      </c>
    </row>
    <row r="70" spans="1:4" ht="36" customHeight="1" x14ac:dyDescent="0.25">
      <c r="A70" s="26" t="s">
        <v>27</v>
      </c>
      <c r="B70" s="27"/>
      <c r="C70" s="27"/>
      <c r="D70" s="27"/>
    </row>
    <row r="71" spans="1:4" ht="36" customHeight="1" thickBot="1" x14ac:dyDescent="0.3">
      <c r="A71" s="64" t="s">
        <v>86</v>
      </c>
      <c r="B71" s="65"/>
      <c r="C71" s="65"/>
      <c r="D71" s="65"/>
    </row>
    <row r="72" spans="1:4" ht="36" customHeight="1" x14ac:dyDescent="0.2">
      <c r="A72" s="66" t="s">
        <v>1</v>
      </c>
      <c r="B72" s="58" t="s">
        <v>2</v>
      </c>
      <c r="C72" s="69" t="s">
        <v>88</v>
      </c>
      <c r="D72" s="61" t="s">
        <v>3</v>
      </c>
    </row>
    <row r="73" spans="1:4" ht="36" customHeight="1" x14ac:dyDescent="0.2">
      <c r="A73" s="67"/>
      <c r="B73" s="59"/>
      <c r="C73" s="70"/>
      <c r="D73" s="62"/>
    </row>
    <row r="74" spans="1:4" ht="36" customHeight="1" thickBot="1" x14ac:dyDescent="0.25">
      <c r="A74" s="68"/>
      <c r="B74" s="60"/>
      <c r="C74" s="71"/>
      <c r="D74" s="63"/>
    </row>
    <row r="75" spans="1:4" ht="45.75" customHeight="1" x14ac:dyDescent="0.2">
      <c r="A75" s="8">
        <v>9918</v>
      </c>
      <c r="B75" s="9" t="s">
        <v>55</v>
      </c>
      <c r="C75" s="39">
        <v>2415</v>
      </c>
      <c r="D75" s="37" t="s">
        <v>83</v>
      </c>
    </row>
    <row r="76" spans="1:4" ht="36" customHeight="1" x14ac:dyDescent="0.25">
      <c r="A76" s="15" t="s">
        <v>56</v>
      </c>
      <c r="B76" s="15"/>
      <c r="C76" s="16">
        <f>SUM(C75)</f>
        <v>2415</v>
      </c>
      <c r="D76" s="15" t="s">
        <v>6</v>
      </c>
    </row>
    <row r="77" spans="1:4" ht="36" customHeight="1" thickBot="1" x14ac:dyDescent="0.3">
      <c r="A77" s="64" t="s">
        <v>87</v>
      </c>
      <c r="B77" s="65"/>
      <c r="C77" s="65"/>
      <c r="D77" s="65"/>
    </row>
    <row r="78" spans="1:4" ht="36" customHeight="1" x14ac:dyDescent="0.2">
      <c r="A78" s="66" t="s">
        <v>1</v>
      </c>
      <c r="B78" s="58" t="s">
        <v>2</v>
      </c>
      <c r="C78" s="69" t="s">
        <v>88</v>
      </c>
      <c r="D78" s="61" t="s">
        <v>3</v>
      </c>
    </row>
    <row r="79" spans="1:4" ht="36" customHeight="1" x14ac:dyDescent="0.2">
      <c r="A79" s="67"/>
      <c r="B79" s="59"/>
      <c r="C79" s="70"/>
      <c r="D79" s="62"/>
    </row>
    <row r="80" spans="1:4" ht="21.75" customHeight="1" thickBot="1" x14ac:dyDescent="0.25">
      <c r="A80" s="68"/>
      <c r="B80" s="60"/>
      <c r="C80" s="71"/>
      <c r="D80" s="63"/>
    </row>
    <row r="81" spans="1:4" ht="84.75" customHeight="1" x14ac:dyDescent="0.2">
      <c r="A81" s="33">
        <v>9703</v>
      </c>
      <c r="B81" s="34" t="s">
        <v>52</v>
      </c>
      <c r="C81" s="43">
        <v>200</v>
      </c>
      <c r="D81" s="37" t="s">
        <v>84</v>
      </c>
    </row>
    <row r="82" spans="1:4" ht="21.75" customHeight="1" x14ac:dyDescent="0.25">
      <c r="A82" s="15" t="s">
        <v>53</v>
      </c>
      <c r="B82" s="15"/>
      <c r="C82" s="42">
        <f>SUM(C77:C81)</f>
        <v>200</v>
      </c>
      <c r="D82" s="15" t="s">
        <v>6</v>
      </c>
    </row>
    <row r="83" spans="1:4" s="7" customFormat="1" ht="15.75" x14ac:dyDescent="0.25">
      <c r="A83" s="15" t="s">
        <v>16</v>
      </c>
      <c r="C83" s="16">
        <v>4100</v>
      </c>
      <c r="D83" s="15" t="s">
        <v>6</v>
      </c>
    </row>
    <row r="84" spans="1:4" ht="15.75" customHeight="1" x14ac:dyDescent="0.25">
      <c r="A84" s="15"/>
      <c r="B84" s="15"/>
      <c r="C84" s="16"/>
      <c r="D84" s="15"/>
    </row>
    <row r="85" spans="1:4" ht="19.5" customHeight="1" x14ac:dyDescent="0.25">
      <c r="A85" s="15" t="s">
        <v>17</v>
      </c>
      <c r="B85" s="15"/>
      <c r="C85" s="16">
        <v>0</v>
      </c>
      <c r="D85" s="15" t="s">
        <v>6</v>
      </c>
    </row>
    <row r="86" spans="1:4" ht="15.75" customHeight="1" x14ac:dyDescent="0.2"/>
    <row r="87" spans="1:4" s="21" customFormat="1" ht="18" x14ac:dyDescent="0.25">
      <c r="A87" s="18" t="s">
        <v>18</v>
      </c>
      <c r="B87" s="19"/>
      <c r="C87" s="20">
        <f>C58+C42+C15+C69+C82+C76+C83+C85</f>
        <v>128653</v>
      </c>
      <c r="D87" s="18" t="s">
        <v>6</v>
      </c>
    </row>
  </sheetData>
  <mergeCells count="33">
    <mergeCell ref="A71:D71"/>
    <mergeCell ref="A72:A74"/>
    <mergeCell ref="B72:B74"/>
    <mergeCell ref="C72:C74"/>
    <mergeCell ref="D72:D74"/>
    <mergeCell ref="A4:A6"/>
    <mergeCell ref="B4:B6"/>
    <mergeCell ref="C4:C6"/>
    <mergeCell ref="D4:D6"/>
    <mergeCell ref="A19:D19"/>
    <mergeCell ref="A20:A22"/>
    <mergeCell ref="B20:B22"/>
    <mergeCell ref="C20:C22"/>
    <mergeCell ref="D20:D22"/>
    <mergeCell ref="A46:A48"/>
    <mergeCell ref="B46:B48"/>
    <mergeCell ref="C46:C48"/>
    <mergeCell ref="D46:D48"/>
    <mergeCell ref="A34:D34"/>
    <mergeCell ref="A35:A37"/>
    <mergeCell ref="B35:B37"/>
    <mergeCell ref="C35:C37"/>
    <mergeCell ref="D35:D37"/>
    <mergeCell ref="A60:D60"/>
    <mergeCell ref="A61:A63"/>
    <mergeCell ref="B61:B63"/>
    <mergeCell ref="C61:C63"/>
    <mergeCell ref="D61:D63"/>
    <mergeCell ref="B78:B80"/>
    <mergeCell ref="C78:C80"/>
    <mergeCell ref="D78:D80"/>
    <mergeCell ref="A77:D77"/>
    <mergeCell ref="A78:A80"/>
  </mergeCells>
  <printOptions horizontalCentered="1"/>
  <pageMargins left="0.35433070866141736" right="0.27559055118110237" top="0.39370078740157483" bottom="0.39370078740157483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Kapitálové výdaje tab. č. 5a,b,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cp:lastPrinted>2019-11-19T08:43:36Z</cp:lastPrinted>
  <dcterms:created xsi:type="dcterms:W3CDTF">2015-11-16T14:22:55Z</dcterms:created>
  <dcterms:modified xsi:type="dcterms:W3CDTF">2019-12-19T08:01:03Z</dcterms:modified>
</cp:coreProperties>
</file>