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Výdaje tab. č. 2 " sheetId="1" r:id="rId1"/>
  </sheets>
  <externalReferences>
    <externalReference r:id="rId2"/>
    <externalReference r:id="rId3"/>
    <externalReference r:id="rId4"/>
    <externalReference r:id="rId5"/>
  </externalReferences>
  <definedNames>
    <definedName name="dates" localSheetId="0">[1]číselník!$B$42:$C$54</definedName>
    <definedName name="dates">[2]číselník!$B$42:$C$54</definedName>
    <definedName name="joj">#REF!</definedName>
    <definedName name="_xlnm.Print_Area" localSheetId="0">'Výdaje tab. č. 2 '!$A$1:$I$61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D66" i="1" l="1"/>
  <c r="G57" i="1"/>
  <c r="G60" i="1" s="1"/>
  <c r="F57" i="1"/>
  <c r="F60" i="1" s="1"/>
  <c r="E57" i="1"/>
  <c r="E60" i="1" s="1"/>
  <c r="D57" i="1"/>
  <c r="D60" i="1" s="1"/>
  <c r="G40" i="1"/>
  <c r="F40" i="1"/>
  <c r="E40" i="1"/>
  <c r="D40" i="1"/>
  <c r="G37" i="1"/>
  <c r="F37" i="1"/>
  <c r="E37" i="1"/>
  <c r="D37" i="1"/>
  <c r="G35" i="1"/>
  <c r="F35" i="1"/>
  <c r="E35" i="1"/>
  <c r="D35" i="1"/>
  <c r="G31" i="1"/>
  <c r="F31" i="1"/>
  <c r="E31" i="1"/>
  <c r="D31" i="1"/>
  <c r="G27" i="1"/>
  <c r="F27" i="1"/>
  <c r="E27" i="1"/>
  <c r="D27" i="1"/>
  <c r="G25" i="1"/>
  <c r="F25" i="1"/>
  <c r="E25" i="1"/>
  <c r="D25" i="1"/>
  <c r="G23" i="1"/>
  <c r="F23" i="1"/>
  <c r="E23" i="1"/>
  <c r="D23" i="1"/>
  <c r="G21" i="1"/>
  <c r="F21" i="1"/>
  <c r="E21" i="1"/>
  <c r="D21" i="1"/>
  <c r="G19" i="1"/>
  <c r="F19" i="1"/>
  <c r="E19" i="1"/>
  <c r="D19" i="1"/>
  <c r="G15" i="1"/>
  <c r="F15" i="1"/>
  <c r="E15" i="1"/>
  <c r="D15" i="1"/>
  <c r="G13" i="1"/>
  <c r="G43" i="1" s="1"/>
  <c r="G61" i="1" s="1"/>
  <c r="F13" i="1"/>
  <c r="F43" i="1" s="1"/>
  <c r="F61" i="1" s="1"/>
  <c r="E13" i="1"/>
  <c r="E43" i="1" s="1"/>
  <c r="E61" i="1" s="1"/>
  <c r="D13" i="1"/>
  <c r="D43" i="1" s="1"/>
  <c r="D61" i="1" s="1"/>
</calcChain>
</file>

<file path=xl/sharedStrings.xml><?xml version="1.0" encoding="utf-8"?>
<sst xmlns="http://schemas.openxmlformats.org/spreadsheetml/2006/main" count="85" uniqueCount="68">
  <si>
    <t>VÝDAJE</t>
  </si>
  <si>
    <t>Schválený</t>
  </si>
  <si>
    <t>Upravený</t>
  </si>
  <si>
    <t>Plnění</t>
  </si>
  <si>
    <t>rozpočet</t>
  </si>
  <si>
    <t>rozpočtu</t>
  </si>
  <si>
    <t>roku 2019</t>
  </si>
  <si>
    <t>k 31.10.2019</t>
  </si>
  <si>
    <t>k 31. 10. 2019</t>
  </si>
  <si>
    <t>na rok 2020</t>
  </si>
  <si>
    <t>běžné výdaje</t>
  </si>
  <si>
    <t>Úsek školství a volnočasových aktivit</t>
  </si>
  <si>
    <t>Neinvestiční příspěvky CKV MO</t>
  </si>
  <si>
    <t xml:space="preserve">Neinvest.přísp. základním a mateřským školám </t>
  </si>
  <si>
    <t>Neinvestiční transfery</t>
  </si>
  <si>
    <t>OŠR</t>
  </si>
  <si>
    <t>Odbor strategického rozvoje školství a volnočasových aktivit</t>
  </si>
  <si>
    <t>Úsek péče o občany</t>
  </si>
  <si>
    <t>OSV</t>
  </si>
  <si>
    <t xml:space="preserve">Odbor sociálních věcí </t>
  </si>
  <si>
    <t>Úsek obřadů a slavností</t>
  </si>
  <si>
    <t>Úsek IZS, PO,BOZP</t>
  </si>
  <si>
    <t>Úsek hospodářské správy</t>
  </si>
  <si>
    <t>OVV</t>
  </si>
  <si>
    <t xml:space="preserve">Odbor vnitřních věcí </t>
  </si>
  <si>
    <t>Úsek osobních výdajů</t>
  </si>
  <si>
    <t>Osobní výdaje</t>
  </si>
  <si>
    <t>Úsek výpočetní techniky</t>
  </si>
  <si>
    <t>Výpočetní technika</t>
  </si>
  <si>
    <t>Úsek sekretariátů</t>
  </si>
  <si>
    <t>Sekretariáty</t>
  </si>
  <si>
    <t>Úsek vnějších a vnitřních vztahů</t>
  </si>
  <si>
    <t>Vnější a vnitřní vztahy</t>
  </si>
  <si>
    <t>Úsek místního hospodářství</t>
  </si>
  <si>
    <t>Neinvestiční příspěvek Technickým službám MOaP</t>
  </si>
  <si>
    <t>Úsek investic a oprav</t>
  </si>
  <si>
    <t>OIMH</t>
  </si>
  <si>
    <t xml:space="preserve">Odbor investic a místního hospodářství </t>
  </si>
  <si>
    <t>Úsek privatizace domovního a bytového fondu</t>
  </si>
  <si>
    <t>Úsek správy domovního a bytového fondu</t>
  </si>
  <si>
    <t xml:space="preserve">Úsek majetku </t>
  </si>
  <si>
    <t>OM</t>
  </si>
  <si>
    <t>Odbor majetkový</t>
  </si>
  <si>
    <t>Úsek stavebního řádu a přestupků</t>
  </si>
  <si>
    <t>OSŘP</t>
  </si>
  <si>
    <t>Odbor stavebního řádu a přestupků</t>
  </si>
  <si>
    <t>Úsek financí a rozpočtu  (bez rezerv a převodů)</t>
  </si>
  <si>
    <t xml:space="preserve">           -  v tom: finanční vypořádání</t>
  </si>
  <si>
    <t>OFR</t>
  </si>
  <si>
    <t>Odbor financí a rozpočtu</t>
  </si>
  <si>
    <t xml:space="preserve"> </t>
  </si>
  <si>
    <t>Rezerva na krizová opatření</t>
  </si>
  <si>
    <t>Nespecifikovaná rezerva</t>
  </si>
  <si>
    <t>B Ě Ź N É  V Ý D A J E    C E L K E M</t>
  </si>
  <si>
    <t>kapitálové výdaje</t>
  </si>
  <si>
    <t>odboru strategického rozvoje školství a volnočasových aktivit</t>
  </si>
  <si>
    <t>v tom transfery</t>
  </si>
  <si>
    <t>OIT</t>
  </si>
  <si>
    <t>oddělení informačních technologií</t>
  </si>
  <si>
    <t>odboru vnitřních věcí</t>
  </si>
  <si>
    <t>odboru investic a místního hospodářství</t>
  </si>
  <si>
    <t>odboru majetkového</t>
  </si>
  <si>
    <t>Rezerva kapitálových výdajů</t>
  </si>
  <si>
    <t>Kapitálové výdaje odborů</t>
  </si>
  <si>
    <t>Investiční transfery příspěvkovým organizacím</t>
  </si>
  <si>
    <t>K A P I T Á L O V É  V Ý D A J E   C E L K E M</t>
  </si>
  <si>
    <t>V Ý D A J E    C E L K E M</t>
  </si>
  <si>
    <t>Schválený rozpočet výdajů MOb MOaP na rok 2020 (v tis. Kč)                        tabulka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</si>
</sst>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4"/>
      <color indexed="8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b/>
      <i/>
      <sz val="10"/>
      <color indexed="16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name val="Arial"/>
      <family val="2"/>
    </font>
    <font>
      <sz val="10"/>
      <color indexed="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ACFB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NumberFormat="1" applyFont="1" applyFill="1" applyBorder="1" applyAlignment="1" applyProtection="1"/>
    <xf numFmtId="3" fontId="1" fillId="0" borderId="1" xfId="0" applyNumberFormat="1" applyFont="1" applyFill="1" applyBorder="1" applyAlignment="1" applyProtection="1"/>
    <xf numFmtId="0" fontId="0" fillId="0" borderId="1" xfId="0" applyBorder="1" applyAlignment="1"/>
    <xf numFmtId="3" fontId="1" fillId="0" borderId="1" xfId="0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5" fillId="2" borderId="5" xfId="0" applyNumberFormat="1" applyFont="1" applyFill="1" applyBorder="1" applyAlignment="1" applyProtection="1">
      <alignment horizontal="center"/>
    </xf>
    <xf numFmtId="3" fontId="5" fillId="2" borderId="3" xfId="0" applyNumberFormat="1" applyFont="1" applyFill="1" applyBorder="1" applyAlignment="1" applyProtection="1">
      <alignment horizontal="center"/>
    </xf>
    <xf numFmtId="3" fontId="5" fillId="2" borderId="6" xfId="0" applyNumberFormat="1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5" fillId="2" borderId="10" xfId="0" applyNumberFormat="1" applyFont="1" applyFill="1" applyBorder="1" applyAlignment="1" applyProtection="1">
      <alignment horizontal="center"/>
    </xf>
    <xf numFmtId="0" fontId="5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" fontId="5" fillId="2" borderId="13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/>
    </xf>
    <xf numFmtId="3" fontId="5" fillId="2" borderId="14" xfId="0" applyNumberFormat="1" applyFont="1" applyFill="1" applyBorder="1" applyAlignment="1" applyProtection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2" borderId="15" xfId="0" applyFont="1" applyFill="1" applyBorder="1" applyAlignment="1"/>
    <xf numFmtId="0" fontId="0" fillId="2" borderId="16" xfId="0" applyFill="1" applyBorder="1" applyAlignment="1"/>
    <xf numFmtId="0" fontId="0" fillId="2" borderId="17" xfId="0" applyFill="1" applyBorder="1" applyAlignment="1"/>
    <xf numFmtId="0" fontId="5" fillId="2" borderId="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3" fontId="0" fillId="0" borderId="21" xfId="0" applyNumberFormat="1" applyFont="1" applyBorder="1"/>
    <xf numFmtId="3" fontId="0" fillId="0" borderId="22" xfId="0" applyNumberFormat="1" applyFont="1" applyBorder="1"/>
    <xf numFmtId="3" fontId="0" fillId="0" borderId="23" xfId="0" applyNumberFormat="1" applyFont="1" applyBorder="1"/>
    <xf numFmtId="3" fontId="7" fillId="0" borderId="10" xfId="0" applyNumberFormat="1" applyFont="1" applyBorder="1"/>
    <xf numFmtId="0" fontId="0" fillId="0" borderId="7" xfId="0" applyBorder="1"/>
    <xf numFmtId="3" fontId="0" fillId="0" borderId="9" xfId="0" applyNumberFormat="1" applyFont="1" applyBorder="1"/>
    <xf numFmtId="3" fontId="0" fillId="0" borderId="10" xfId="0" applyNumberFormat="1" applyFont="1" applyBorder="1"/>
    <xf numFmtId="3" fontId="0" fillId="0" borderId="8" xfId="0" applyNumberFormat="1" applyFont="1" applyBorder="1"/>
    <xf numFmtId="0" fontId="0" fillId="0" borderId="0" xfId="0" applyFill="1" applyBorder="1"/>
    <xf numFmtId="3" fontId="7" fillId="3" borderId="10" xfId="0" applyNumberFormat="1" applyFont="1" applyFill="1" applyBorder="1"/>
    <xf numFmtId="0" fontId="0" fillId="0" borderId="0" xfId="0" applyFill="1"/>
    <xf numFmtId="0" fontId="0" fillId="3" borderId="0" xfId="0" applyFill="1"/>
    <xf numFmtId="0" fontId="0" fillId="4" borderId="0" xfId="0" applyFill="1"/>
    <xf numFmtId="0" fontId="9" fillId="5" borderId="24" xfId="1" applyFont="1" applyFill="1" applyBorder="1"/>
    <xf numFmtId="0" fontId="9" fillId="5" borderId="25" xfId="1" applyFont="1" applyFill="1" applyBorder="1"/>
    <xf numFmtId="0" fontId="9" fillId="5" borderId="25" xfId="0" applyFont="1" applyFill="1" applyBorder="1"/>
    <xf numFmtId="3" fontId="9" fillId="5" borderId="26" xfId="1" applyNumberFormat="1" applyFont="1" applyFill="1" applyBorder="1"/>
    <xf numFmtId="3" fontId="9" fillId="5" borderId="27" xfId="1" applyNumberFormat="1" applyFont="1" applyFill="1" applyBorder="1"/>
    <xf numFmtId="3" fontId="9" fillId="5" borderId="28" xfId="1" applyNumberFormat="1" applyFont="1" applyFill="1" applyBorder="1"/>
    <xf numFmtId="3" fontId="5" fillId="5" borderId="27" xfId="0" applyNumberFormat="1" applyFont="1" applyFill="1" applyBorder="1"/>
    <xf numFmtId="0" fontId="7" fillId="0" borderId="0" xfId="0" applyNumberFormat="1" applyFont="1" applyFill="1" applyBorder="1" applyAlignment="1" applyProtection="1"/>
    <xf numFmtId="3" fontId="7" fillId="0" borderId="9" xfId="0" applyNumberFormat="1" applyFont="1" applyBorder="1"/>
    <xf numFmtId="3" fontId="7" fillId="0" borderId="8" xfId="0" applyNumberFormat="1" applyFont="1" applyBorder="1"/>
    <xf numFmtId="0" fontId="7" fillId="0" borderId="7" xfId="1" applyFont="1" applyFill="1" applyBorder="1"/>
    <xf numFmtId="0" fontId="7" fillId="0" borderId="0" xfId="1" applyFont="1" applyFill="1" applyBorder="1"/>
    <xf numFmtId="0" fontId="7" fillId="0" borderId="0" xfId="0" applyFont="1" applyFill="1" applyBorder="1"/>
    <xf numFmtId="3" fontId="7" fillId="0" borderId="9" xfId="1" applyNumberFormat="1" applyFont="1" applyFill="1" applyBorder="1"/>
    <xf numFmtId="3" fontId="7" fillId="0" borderId="10" xfId="1" applyNumberFormat="1" applyFont="1" applyFill="1" applyBorder="1"/>
    <xf numFmtId="3" fontId="7" fillId="0" borderId="8" xfId="1" applyNumberFormat="1" applyFont="1" applyFill="1" applyBorder="1"/>
    <xf numFmtId="0" fontId="8" fillId="0" borderId="0" xfId="1" applyFont="1" applyFill="1" applyBorder="1"/>
    <xf numFmtId="0" fontId="5" fillId="0" borderId="7" xfId="0" applyFont="1" applyBorder="1"/>
    <xf numFmtId="0" fontId="5" fillId="0" borderId="0" xfId="0" applyFont="1" applyFill="1" applyBorder="1"/>
    <xf numFmtId="3" fontId="8" fillId="0" borderId="8" xfId="1" applyNumberFormat="1" applyFill="1" applyBorder="1"/>
    <xf numFmtId="0" fontId="9" fillId="0" borderId="7" xfId="1" applyFont="1" applyFill="1" applyBorder="1"/>
    <xf numFmtId="0" fontId="9" fillId="0" borderId="0" xfId="1" applyFont="1" applyFill="1" applyBorder="1"/>
    <xf numFmtId="0" fontId="5" fillId="5" borderId="24" xfId="1" applyFont="1" applyFill="1" applyBorder="1"/>
    <xf numFmtId="0" fontId="5" fillId="5" borderId="25" xfId="1" applyFont="1" applyFill="1" applyBorder="1"/>
    <xf numFmtId="0" fontId="5" fillId="5" borderId="25" xfId="0" applyFont="1" applyFill="1" applyBorder="1"/>
    <xf numFmtId="3" fontId="5" fillId="5" borderId="26" xfId="1" applyNumberFormat="1" applyFont="1" applyFill="1" applyBorder="1"/>
    <xf numFmtId="3" fontId="5" fillId="5" borderId="27" xfId="1" applyNumberFormat="1" applyFont="1" applyFill="1" applyBorder="1"/>
    <xf numFmtId="3" fontId="5" fillId="5" borderId="28" xfId="1" applyNumberFormat="1" applyFont="1" applyFill="1" applyBorder="1"/>
    <xf numFmtId="0" fontId="5" fillId="3" borderId="7" xfId="1" applyFont="1" applyFill="1" applyBorder="1"/>
    <xf numFmtId="0" fontId="5" fillId="3" borderId="0" xfId="1" applyFont="1" applyFill="1" applyBorder="1"/>
    <xf numFmtId="0" fontId="7" fillId="3" borderId="0" xfId="0" applyFont="1" applyFill="1" applyBorder="1"/>
    <xf numFmtId="3" fontId="7" fillId="3" borderId="9" xfId="1" applyNumberFormat="1" applyFont="1" applyFill="1" applyBorder="1"/>
    <xf numFmtId="3" fontId="7" fillId="3" borderId="10" xfId="1" applyNumberFormat="1" applyFont="1" applyFill="1" applyBorder="1"/>
    <xf numFmtId="3" fontId="7" fillId="3" borderId="8" xfId="1" applyNumberFormat="1" applyFont="1" applyFill="1" applyBorder="1"/>
    <xf numFmtId="0" fontId="7" fillId="3" borderId="7" xfId="1" applyFont="1" applyFill="1" applyBorder="1"/>
    <xf numFmtId="0" fontId="7" fillId="3" borderId="0" xfId="1" applyFont="1" applyFill="1" applyBorder="1"/>
    <xf numFmtId="0" fontId="0" fillId="0" borderId="7" xfId="0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8" xfId="0" applyNumberFormat="1" applyFill="1" applyBorder="1"/>
    <xf numFmtId="3" fontId="0" fillId="3" borderId="10" xfId="0" applyNumberFormat="1" applyFont="1" applyFill="1" applyBorder="1"/>
    <xf numFmtId="0" fontId="9" fillId="5" borderId="28" xfId="0" applyFont="1" applyFill="1" applyBorder="1"/>
    <xf numFmtId="0" fontId="9" fillId="0" borderId="0" xfId="0" applyFont="1" applyBorder="1"/>
    <xf numFmtId="0" fontId="0" fillId="0" borderId="8" xfId="0" applyNumberFormat="1" applyFill="1" applyBorder="1" applyAlignment="1" applyProtection="1"/>
    <xf numFmtId="3" fontId="0" fillId="0" borderId="9" xfId="0" applyNumberFormat="1" applyFont="1" applyFill="1" applyBorder="1" applyAlignment="1" applyProtection="1"/>
    <xf numFmtId="3" fontId="0" fillId="0" borderId="10" xfId="0" applyNumberFormat="1" applyFont="1" applyFill="1" applyBorder="1" applyAlignment="1" applyProtection="1"/>
    <xf numFmtId="3" fontId="0" fillId="0" borderId="8" xfId="0" applyNumberFormat="1" applyFont="1" applyFill="1" applyBorder="1" applyAlignment="1" applyProtection="1"/>
    <xf numFmtId="0" fontId="9" fillId="0" borderId="7" xfId="0" applyFont="1" applyBorder="1"/>
    <xf numFmtId="0" fontId="5" fillId="0" borderId="0" xfId="0" applyFont="1" applyBorder="1"/>
    <xf numFmtId="0" fontId="0" fillId="0" borderId="0" xfId="0" applyNumberFormat="1" applyFill="1" applyBorder="1" applyAlignment="1" applyProtection="1"/>
    <xf numFmtId="0" fontId="9" fillId="5" borderId="7" xfId="1" applyFont="1" applyFill="1" applyBorder="1"/>
    <xf numFmtId="0" fontId="9" fillId="5" borderId="0" xfId="1" applyFont="1" applyFill="1" applyBorder="1"/>
    <xf numFmtId="0" fontId="9" fillId="5" borderId="0" xfId="0" applyFont="1" applyFill="1" applyBorder="1"/>
    <xf numFmtId="3" fontId="9" fillId="5" borderId="9" xfId="1" applyNumberFormat="1" applyFont="1" applyFill="1" applyBorder="1"/>
    <xf numFmtId="3" fontId="9" fillId="5" borderId="10" xfId="1" applyNumberFormat="1" applyFont="1" applyFill="1" applyBorder="1"/>
    <xf numFmtId="3" fontId="9" fillId="5" borderId="8" xfId="1" applyNumberFormat="1" applyFont="1" applyFill="1" applyBorder="1"/>
    <xf numFmtId="0" fontId="10" fillId="0" borderId="20" xfId="0" applyFont="1" applyBorder="1"/>
    <xf numFmtId="3" fontId="10" fillId="0" borderId="21" xfId="0" applyNumberFormat="1" applyFont="1" applyBorder="1"/>
    <xf numFmtId="3" fontId="10" fillId="0" borderId="22" xfId="0" applyNumberFormat="1" applyFont="1" applyBorder="1"/>
    <xf numFmtId="3" fontId="10" fillId="0" borderId="23" xfId="0" applyNumberFormat="1" applyFont="1" applyBorder="1"/>
    <xf numFmtId="0" fontId="9" fillId="5" borderId="24" xfId="0" applyNumberFormat="1" applyFont="1" applyFill="1" applyBorder="1" applyAlignment="1" applyProtection="1">
      <alignment vertical="center"/>
    </xf>
    <xf numFmtId="0" fontId="9" fillId="5" borderId="25" xfId="0" applyNumberFormat="1" applyFont="1" applyFill="1" applyBorder="1" applyAlignment="1" applyProtection="1">
      <alignment vertical="center"/>
    </xf>
    <xf numFmtId="0" fontId="11" fillId="0" borderId="7" xfId="0" applyFont="1" applyFill="1" applyBorder="1"/>
    <xf numFmtId="0" fontId="11" fillId="0" borderId="0" xfId="0" applyFont="1" applyFill="1" applyBorder="1"/>
    <xf numFmtId="0" fontId="12" fillId="0" borderId="0" xfId="0" applyNumberFormat="1" applyFont="1" applyFill="1" applyBorder="1" applyAlignment="1" applyProtection="1"/>
    <xf numFmtId="3" fontId="12" fillId="0" borderId="9" xfId="0" applyNumberFormat="1" applyFont="1" applyFill="1" applyBorder="1" applyAlignment="1" applyProtection="1"/>
    <xf numFmtId="3" fontId="12" fillId="0" borderId="10" xfId="0" applyNumberFormat="1" applyFont="1" applyFill="1" applyBorder="1" applyAlignment="1" applyProtection="1"/>
    <xf numFmtId="3" fontId="12" fillId="0" borderId="8" xfId="0" applyNumberFormat="1" applyFont="1" applyFill="1" applyBorder="1" applyAlignment="1" applyProtection="1"/>
    <xf numFmtId="3" fontId="5" fillId="5" borderId="10" xfId="0" applyNumberFormat="1" applyFont="1" applyFill="1" applyBorder="1"/>
    <xf numFmtId="0" fontId="5" fillId="6" borderId="2" xfId="0" applyNumberFormat="1" applyFont="1" applyFill="1" applyBorder="1" applyAlignment="1" applyProtection="1">
      <alignment vertical="center"/>
    </xf>
    <xf numFmtId="0" fontId="5" fillId="6" borderId="3" xfId="0" applyFont="1" applyFill="1" applyBorder="1"/>
    <xf numFmtId="0" fontId="0" fillId="6" borderId="3" xfId="0" applyFill="1" applyBorder="1"/>
    <xf numFmtId="3" fontId="5" fillId="6" borderId="6" xfId="0" applyNumberFormat="1" applyFont="1" applyFill="1" applyBorder="1" applyAlignment="1" applyProtection="1">
      <alignment vertical="center"/>
    </xf>
    <xf numFmtId="0" fontId="5" fillId="0" borderId="0" xfId="0" applyFont="1"/>
    <xf numFmtId="0" fontId="6" fillId="2" borderId="15" xfId="0" applyFont="1" applyFill="1" applyBorder="1"/>
    <xf numFmtId="0" fontId="0" fillId="2" borderId="16" xfId="0" applyFill="1" applyBorder="1"/>
    <xf numFmtId="0" fontId="5" fillId="2" borderId="16" xfId="0" applyNumberFormat="1" applyFont="1" applyFill="1" applyBorder="1" applyAlignment="1" applyProtection="1">
      <alignment vertical="center"/>
    </xf>
    <xf numFmtId="3" fontId="5" fillId="2" borderId="29" xfId="0" applyNumberFormat="1" applyFont="1" applyFill="1" applyBorder="1" applyAlignment="1" applyProtection="1">
      <alignment vertical="center"/>
    </xf>
    <xf numFmtId="3" fontId="5" fillId="2" borderId="18" xfId="0" applyNumberFormat="1" applyFont="1" applyFill="1" applyBorder="1" applyAlignment="1" applyProtection="1">
      <alignment vertical="center"/>
    </xf>
    <xf numFmtId="3" fontId="5" fillId="2" borderId="17" xfId="0" applyNumberFormat="1" applyFont="1" applyFill="1" applyBorder="1" applyAlignment="1" applyProtection="1">
      <alignment vertical="center"/>
    </xf>
    <xf numFmtId="0" fontId="13" fillId="0" borderId="0" xfId="0" applyFont="1" applyBorder="1"/>
    <xf numFmtId="0" fontId="14" fillId="0" borderId="0" xfId="0" applyNumberFormat="1" applyFont="1" applyFill="1" applyBorder="1" applyAlignment="1" applyProtection="1"/>
    <xf numFmtId="3" fontId="14" fillId="0" borderId="9" xfId="0" applyNumberFormat="1" applyFont="1" applyFill="1" applyBorder="1" applyAlignment="1" applyProtection="1"/>
    <xf numFmtId="3" fontId="14" fillId="0" borderId="10" xfId="0" applyNumberFormat="1" applyFont="1" applyFill="1" applyBorder="1" applyAlignment="1" applyProtection="1"/>
    <xf numFmtId="3" fontId="14" fillId="0" borderId="8" xfId="0" applyNumberFormat="1" applyFont="1" applyFill="1" applyBorder="1" applyAlignment="1" applyProtection="1"/>
    <xf numFmtId="3" fontId="14" fillId="0" borderId="10" xfId="0" applyNumberFormat="1" applyFont="1" applyFill="1" applyBorder="1"/>
    <xf numFmtId="0" fontId="7" fillId="0" borderId="0" xfId="0" applyFont="1" applyBorder="1"/>
    <xf numFmtId="0" fontId="15" fillId="0" borderId="0" xfId="0" applyFont="1" applyBorder="1"/>
    <xf numFmtId="3" fontId="14" fillId="0" borderId="10" xfId="0" applyNumberFormat="1" applyFont="1" applyBorder="1"/>
    <xf numFmtId="3" fontId="0" fillId="0" borderId="0" xfId="0" applyNumberFormat="1"/>
    <xf numFmtId="0" fontId="5" fillId="0" borderId="7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8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3" fontId="7" fillId="0" borderId="9" xfId="0" applyNumberFormat="1" applyFont="1" applyFill="1" applyBorder="1" applyAlignment="1" applyProtection="1"/>
    <xf numFmtId="3" fontId="7" fillId="0" borderId="10" xfId="0" applyNumberFormat="1" applyFont="1" applyFill="1" applyBorder="1" applyAlignment="1" applyProtection="1"/>
    <xf numFmtId="3" fontId="7" fillId="0" borderId="8" xfId="0" applyNumberFormat="1" applyFont="1" applyFill="1" applyBorder="1" applyAlignment="1" applyProtection="1"/>
    <xf numFmtId="0" fontId="9" fillId="6" borderId="24" xfId="1" applyFont="1" applyFill="1" applyBorder="1"/>
    <xf numFmtId="0" fontId="9" fillId="6" borderId="25" xfId="1" applyFont="1" applyFill="1" applyBorder="1"/>
    <xf numFmtId="0" fontId="9" fillId="6" borderId="25" xfId="0" applyFont="1" applyFill="1" applyBorder="1"/>
    <xf numFmtId="3" fontId="9" fillId="6" borderId="26" xfId="1" applyNumberFormat="1" applyFont="1" applyFill="1" applyBorder="1"/>
    <xf numFmtId="0" fontId="10" fillId="0" borderId="7" xfId="0" applyFont="1" applyBorder="1"/>
    <xf numFmtId="0" fontId="10" fillId="0" borderId="0" xfId="0" applyFont="1"/>
    <xf numFmtId="0" fontId="5" fillId="6" borderId="7" xfId="0" applyFont="1" applyFill="1" applyBorder="1"/>
    <xf numFmtId="0" fontId="5" fillId="6" borderId="0" xfId="0" applyFont="1" applyFill="1"/>
    <xf numFmtId="3" fontId="5" fillId="6" borderId="9" xfId="0" applyNumberFormat="1" applyFont="1" applyFill="1" applyBorder="1" applyAlignment="1" applyProtection="1"/>
    <xf numFmtId="3" fontId="5" fillId="6" borderId="10" xfId="0" applyNumberFormat="1" applyFont="1" applyFill="1" applyBorder="1" applyAlignment="1" applyProtection="1"/>
    <xf numFmtId="3" fontId="5" fillId="6" borderId="8" xfId="0" applyNumberFormat="1" applyFont="1" applyFill="1" applyBorder="1" applyAlignment="1" applyProtection="1"/>
    <xf numFmtId="3" fontId="5" fillId="6" borderId="13" xfId="0" applyNumberFormat="1" applyFont="1" applyFill="1" applyBorder="1" applyAlignment="1" applyProtection="1"/>
    <xf numFmtId="0" fontId="5" fillId="5" borderId="30" xfId="0" applyNumberFormat="1" applyFont="1" applyFill="1" applyBorder="1" applyAlignment="1" applyProtection="1">
      <alignment vertical="center"/>
    </xf>
    <xf numFmtId="0" fontId="0" fillId="5" borderId="31" xfId="0" applyFill="1" applyBorder="1"/>
    <xf numFmtId="3" fontId="5" fillId="5" borderId="32" xfId="0" applyNumberFormat="1" applyFont="1" applyFill="1" applyBorder="1" applyAlignment="1" applyProtection="1">
      <alignment vertical="center"/>
    </xf>
    <xf numFmtId="3" fontId="5" fillId="5" borderId="33" xfId="0" applyNumberFormat="1" applyFont="1" applyFill="1" applyBorder="1" applyAlignment="1" applyProtection="1">
      <alignment vertical="center"/>
    </xf>
    <xf numFmtId="3" fontId="5" fillId="5" borderId="34" xfId="0" applyNumberFormat="1" applyFont="1" applyFill="1" applyBorder="1" applyAlignment="1" applyProtection="1">
      <alignment vertical="center"/>
    </xf>
    <xf numFmtId="3" fontId="5" fillId="5" borderId="1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alignment vertical="center"/>
    </xf>
    <xf numFmtId="3" fontId="16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/>
    <xf numFmtId="3" fontId="3" fillId="0" borderId="0" xfId="0" applyNumberFormat="1" applyFont="1" applyFill="1"/>
    <xf numFmtId="3" fontId="17" fillId="0" borderId="0" xfId="0" applyNumberFormat="1" applyFont="1" applyFill="1"/>
    <xf numFmtId="3" fontId="18" fillId="0" borderId="0" xfId="0" applyNumberFormat="1" applyFont="1" applyFill="1"/>
    <xf numFmtId="3" fontId="3" fillId="0" borderId="0" xfId="0" applyNumberFormat="1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vertical="center"/>
    </xf>
    <xf numFmtId="3" fontId="1" fillId="0" borderId="0" xfId="0" applyNumberFormat="1" applyFont="1" applyFill="1"/>
  </cellXfs>
  <cellStyles count="6">
    <cellStyle name="Normální" xfId="0" builtinId="0"/>
    <cellStyle name="normální 2" xfId="2"/>
    <cellStyle name="Normální 3" xfId="3"/>
    <cellStyle name="normální_čerpání příjmů 5-2005" xfId="1"/>
    <cellStyle name="Procenta 2" xfId="4"/>
    <cellStyle name="Procenta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zapletalovaal\AppData\Local\Microsoft\Windows\Temporary%20Internet%20Files\Content.Outlook\YP38HINJ\I.%20pololet&#237;%20ZMOb\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zapletalovaal\AppData\Local\Microsoft\Windows\Temporary%20Internet%20Files\Content.Outlook\YP38HINJ\plni&#269;ka%20k%2031.3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palarcikovave\Desktop\Documents\2013\Hospoda&#345;en&#237;%20%20I.%20pololet&#23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r\Palar&#269;&#237;kov&#225;%20RO,%20R\R%202020\Rozpo&#269;et%202020%20-%201,2,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. č.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5"/>
  <sheetViews>
    <sheetView showGridLines="0" tabSelected="1" zoomScaleNormal="100" workbookViewId="0">
      <selection activeCell="H9" sqref="H9"/>
    </sheetView>
  </sheetViews>
  <sheetFormatPr defaultRowHeight="12.75" x14ac:dyDescent="0.2"/>
  <cols>
    <col min="1" max="1" width="7.28515625" customWidth="1"/>
    <col min="2" max="2" width="2.5703125" customWidth="1"/>
    <col min="3" max="3" width="52.7109375" customWidth="1"/>
    <col min="4" max="7" width="12.7109375" customWidth="1"/>
  </cols>
  <sheetData>
    <row r="1" spans="1:36" ht="15.75" x14ac:dyDescent="0.25">
      <c r="D1" s="1"/>
      <c r="E1" s="1"/>
      <c r="F1" s="1"/>
      <c r="G1" s="1"/>
    </row>
    <row r="2" spans="1:36" ht="33" customHeight="1" x14ac:dyDescent="0.25">
      <c r="A2" s="2" t="s">
        <v>67</v>
      </c>
      <c r="B2" s="2"/>
      <c r="C2" s="2"/>
      <c r="D2" s="2"/>
      <c r="E2" s="2"/>
      <c r="F2" s="2"/>
      <c r="G2" s="2"/>
    </row>
    <row r="3" spans="1:36" ht="12.75" customHeight="1" thickBot="1" x14ac:dyDescent="0.3">
      <c r="A3" s="3"/>
      <c r="B3" s="4"/>
      <c r="C3" s="4"/>
      <c r="D3" s="4"/>
      <c r="E3" s="5"/>
      <c r="F3" s="6"/>
      <c r="G3" s="6"/>
    </row>
    <row r="4" spans="1:36" ht="12.75" customHeight="1" x14ac:dyDescent="0.2">
      <c r="A4" s="7" t="s">
        <v>0</v>
      </c>
      <c r="B4" s="8"/>
      <c r="C4" s="9"/>
      <c r="D4" s="10" t="s">
        <v>1</v>
      </c>
      <c r="E4" s="11" t="s">
        <v>2</v>
      </c>
      <c r="F4" s="12" t="s">
        <v>3</v>
      </c>
      <c r="G4" s="12" t="s">
        <v>1</v>
      </c>
    </row>
    <row r="5" spans="1:36" x14ac:dyDescent="0.2">
      <c r="A5" s="13"/>
      <c r="B5" s="14"/>
      <c r="C5" s="15"/>
      <c r="D5" s="16" t="s">
        <v>4</v>
      </c>
      <c r="E5" s="17" t="s">
        <v>4</v>
      </c>
      <c r="F5" s="18" t="s">
        <v>5</v>
      </c>
      <c r="G5" s="19" t="s">
        <v>4</v>
      </c>
    </row>
    <row r="6" spans="1:36" ht="12.75" customHeight="1" thickBot="1" x14ac:dyDescent="0.25">
      <c r="A6" s="20"/>
      <c r="B6" s="21"/>
      <c r="C6" s="22"/>
      <c r="D6" s="23" t="s">
        <v>6</v>
      </c>
      <c r="E6" s="24" t="s">
        <v>7</v>
      </c>
      <c r="F6" s="25" t="s">
        <v>8</v>
      </c>
      <c r="G6" s="26" t="s">
        <v>9</v>
      </c>
    </row>
    <row r="7" spans="1:36" ht="13.5" thickBot="1" x14ac:dyDescent="0.25">
      <c r="C7" s="27"/>
      <c r="D7" s="28"/>
      <c r="E7" s="28"/>
      <c r="F7" s="28"/>
      <c r="G7" s="28"/>
    </row>
    <row r="8" spans="1:36" ht="12.75" customHeight="1" x14ac:dyDescent="0.2">
      <c r="A8" s="29" t="s">
        <v>10</v>
      </c>
      <c r="B8" s="30"/>
      <c r="C8" s="31"/>
      <c r="D8" s="32">
        <v>1</v>
      </c>
      <c r="E8" s="32">
        <v>2</v>
      </c>
      <c r="F8" s="33">
        <v>3</v>
      </c>
      <c r="G8" s="33">
        <v>4</v>
      </c>
    </row>
    <row r="9" spans="1:36" x14ac:dyDescent="0.2">
      <c r="A9" s="34"/>
      <c r="B9" s="35"/>
      <c r="C9" s="35" t="s">
        <v>11</v>
      </c>
      <c r="D9" s="36">
        <v>9057</v>
      </c>
      <c r="E9" s="37">
        <v>11937</v>
      </c>
      <c r="F9" s="38">
        <v>7492</v>
      </c>
      <c r="G9" s="39">
        <v>7324</v>
      </c>
    </row>
    <row r="10" spans="1:36" x14ac:dyDescent="0.2">
      <c r="A10" s="40"/>
      <c r="B10" s="27"/>
      <c r="C10" s="27" t="s">
        <v>12</v>
      </c>
      <c r="D10" s="41">
        <v>11053</v>
      </c>
      <c r="E10" s="42">
        <v>17287</v>
      </c>
      <c r="F10" s="43">
        <v>9407</v>
      </c>
      <c r="G10" s="39">
        <v>19708</v>
      </c>
    </row>
    <row r="11" spans="1:36" x14ac:dyDescent="0.2">
      <c r="A11" s="40"/>
      <c r="B11" s="27"/>
      <c r="C11" s="44" t="s">
        <v>13</v>
      </c>
      <c r="D11" s="41">
        <v>44522</v>
      </c>
      <c r="E11" s="42">
        <v>52746</v>
      </c>
      <c r="F11" s="43">
        <v>50148</v>
      </c>
      <c r="G11" s="45">
        <v>46615</v>
      </c>
    </row>
    <row r="12" spans="1:36" s="48" customFormat="1" x14ac:dyDescent="0.2">
      <c r="A12" s="40"/>
      <c r="B12" s="27"/>
      <c r="C12" s="44" t="s">
        <v>14</v>
      </c>
      <c r="D12" s="41">
        <v>4000</v>
      </c>
      <c r="E12" s="42">
        <v>3945</v>
      </c>
      <c r="F12" s="43">
        <v>2019</v>
      </c>
      <c r="G12" s="45">
        <v>4000</v>
      </c>
      <c r="H12" s="46"/>
      <c r="I12" s="46"/>
      <c r="J12" s="46"/>
      <c r="K12" s="46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</row>
    <row r="13" spans="1:36" x14ac:dyDescent="0.2">
      <c r="A13" s="49" t="s">
        <v>15</v>
      </c>
      <c r="B13" s="50" t="s">
        <v>16</v>
      </c>
      <c r="C13" s="51"/>
      <c r="D13" s="52">
        <f>SUM(D9:D12)</f>
        <v>68632</v>
      </c>
      <c r="E13" s="53">
        <f>SUM(E9:E12)</f>
        <v>85915</v>
      </c>
      <c r="F13" s="54">
        <f>SUM(F9:F12)</f>
        <v>69066</v>
      </c>
      <c r="G13" s="55">
        <f>SUM(G9:G12)</f>
        <v>77647</v>
      </c>
      <c r="L13" s="47"/>
      <c r="M13" s="47"/>
      <c r="N13" s="47"/>
      <c r="O13" s="47"/>
      <c r="P13" s="47"/>
      <c r="Q13" s="47"/>
      <c r="R13" s="47"/>
      <c r="S13" s="47"/>
      <c r="T13" s="47"/>
    </row>
    <row r="14" spans="1:36" x14ac:dyDescent="0.2">
      <c r="A14" s="40"/>
      <c r="B14" s="27"/>
      <c r="C14" s="56" t="s">
        <v>17</v>
      </c>
      <c r="D14" s="57">
        <v>734</v>
      </c>
      <c r="E14" s="39">
        <v>749</v>
      </c>
      <c r="F14" s="58">
        <v>547</v>
      </c>
      <c r="G14" s="45">
        <v>1023</v>
      </c>
    </row>
    <row r="15" spans="1:36" x14ac:dyDescent="0.2">
      <c r="A15" s="49" t="s">
        <v>18</v>
      </c>
      <c r="B15" s="50" t="s">
        <v>19</v>
      </c>
      <c r="C15" s="51"/>
      <c r="D15" s="52">
        <f>SUM(D14:D14)</f>
        <v>734</v>
      </c>
      <c r="E15" s="53">
        <f>SUM(E14:E14)</f>
        <v>749</v>
      </c>
      <c r="F15" s="54">
        <f>SUM(F14:F14)</f>
        <v>547</v>
      </c>
      <c r="G15" s="55">
        <f>SUM(G14)</f>
        <v>1023</v>
      </c>
    </row>
    <row r="16" spans="1:36" x14ac:dyDescent="0.2">
      <c r="A16" s="59"/>
      <c r="B16" s="60"/>
      <c r="C16" s="61" t="s">
        <v>20</v>
      </c>
      <c r="D16" s="62">
        <v>242</v>
      </c>
      <c r="E16" s="63">
        <v>242</v>
      </c>
      <c r="F16" s="64">
        <v>115</v>
      </c>
      <c r="G16" s="42">
        <v>262</v>
      </c>
    </row>
    <row r="17" spans="1:7" x14ac:dyDescent="0.2">
      <c r="A17" s="59"/>
      <c r="B17" s="60"/>
      <c r="C17" s="65" t="s">
        <v>21</v>
      </c>
      <c r="D17" s="62">
        <v>415</v>
      </c>
      <c r="E17" s="63">
        <v>554</v>
      </c>
      <c r="F17" s="64">
        <v>355</v>
      </c>
      <c r="G17" s="42">
        <v>642</v>
      </c>
    </row>
    <row r="18" spans="1:7" x14ac:dyDescent="0.2">
      <c r="A18" s="66"/>
      <c r="B18" s="67"/>
      <c r="C18" s="65" t="s">
        <v>22</v>
      </c>
      <c r="D18" s="62">
        <v>16401</v>
      </c>
      <c r="E18" s="63">
        <v>17396</v>
      </c>
      <c r="F18" s="68">
        <v>11906</v>
      </c>
      <c r="G18" s="45">
        <v>14315</v>
      </c>
    </row>
    <row r="19" spans="1:7" s="46" customFormat="1" x14ac:dyDescent="0.2">
      <c r="A19" s="49" t="s">
        <v>23</v>
      </c>
      <c r="B19" s="50" t="s">
        <v>24</v>
      </c>
      <c r="C19" s="51"/>
      <c r="D19" s="52">
        <f>SUM(D16:D18)</f>
        <v>17058</v>
      </c>
      <c r="E19" s="53">
        <f>SUM(E16:E18)</f>
        <v>18192</v>
      </c>
      <c r="F19" s="54">
        <f>SUM(F16:F18)</f>
        <v>12376</v>
      </c>
      <c r="G19" s="55">
        <f>SUM(G16:G18)</f>
        <v>15219</v>
      </c>
    </row>
    <row r="20" spans="1:7" s="46" customFormat="1" x14ac:dyDescent="0.2">
      <c r="A20" s="69"/>
      <c r="B20" s="70"/>
      <c r="C20" s="65" t="s">
        <v>25</v>
      </c>
      <c r="D20" s="62">
        <v>121747</v>
      </c>
      <c r="E20" s="63">
        <v>141702</v>
      </c>
      <c r="F20" s="64">
        <v>103283</v>
      </c>
      <c r="G20" s="45">
        <v>129213</v>
      </c>
    </row>
    <row r="21" spans="1:7" s="47" customFormat="1" x14ac:dyDescent="0.2">
      <c r="A21" s="71"/>
      <c r="B21" s="72" t="s">
        <v>26</v>
      </c>
      <c r="C21" s="73"/>
      <c r="D21" s="74">
        <f>SUM(D20)</f>
        <v>121747</v>
      </c>
      <c r="E21" s="75">
        <f>SUM(E20)</f>
        <v>141702</v>
      </c>
      <c r="F21" s="76">
        <f>SUM(F20)</f>
        <v>103283</v>
      </c>
      <c r="G21" s="55">
        <f>SUM(G20)</f>
        <v>129213</v>
      </c>
    </row>
    <row r="22" spans="1:7" s="46" customFormat="1" x14ac:dyDescent="0.2">
      <c r="A22" s="77"/>
      <c r="B22" s="78"/>
      <c r="C22" s="79" t="s">
        <v>27</v>
      </c>
      <c r="D22" s="80">
        <v>5194</v>
      </c>
      <c r="E22" s="81">
        <v>5229</v>
      </c>
      <c r="F22" s="82">
        <v>2751</v>
      </c>
      <c r="G22" s="42">
        <v>6116</v>
      </c>
    </row>
    <row r="23" spans="1:7" s="47" customFormat="1" x14ac:dyDescent="0.2">
      <c r="A23" s="71"/>
      <c r="B23" s="72" t="s">
        <v>28</v>
      </c>
      <c r="C23" s="73"/>
      <c r="D23" s="74">
        <f>SUM(D22)</f>
        <v>5194</v>
      </c>
      <c r="E23" s="75">
        <f>SUM(E22)</f>
        <v>5229</v>
      </c>
      <c r="F23" s="76">
        <f>SUM(F22)</f>
        <v>2751</v>
      </c>
      <c r="G23" s="55">
        <f>SUM(G22)</f>
        <v>6116</v>
      </c>
    </row>
    <row r="24" spans="1:7" s="47" customFormat="1" x14ac:dyDescent="0.2">
      <c r="A24" s="83"/>
      <c r="B24" s="84"/>
      <c r="C24" s="79" t="s">
        <v>29</v>
      </c>
      <c r="D24" s="80">
        <v>355</v>
      </c>
      <c r="E24" s="81">
        <v>355</v>
      </c>
      <c r="F24" s="82">
        <v>83</v>
      </c>
      <c r="G24" s="42">
        <v>355</v>
      </c>
    </row>
    <row r="25" spans="1:7" s="47" customFormat="1" x14ac:dyDescent="0.2">
      <c r="A25" s="71"/>
      <c r="B25" s="72" t="s">
        <v>30</v>
      </c>
      <c r="C25" s="73"/>
      <c r="D25" s="74">
        <f>SUM(D24)</f>
        <v>355</v>
      </c>
      <c r="E25" s="75">
        <f>SUM(E24)</f>
        <v>355</v>
      </c>
      <c r="F25" s="76">
        <f>SUM(F24)</f>
        <v>83</v>
      </c>
      <c r="G25" s="55">
        <f>SUM(G24)</f>
        <v>355</v>
      </c>
    </row>
    <row r="26" spans="1:7" s="47" customFormat="1" x14ac:dyDescent="0.2">
      <c r="A26" s="77"/>
      <c r="B26" s="78"/>
      <c r="C26" s="79" t="s">
        <v>31</v>
      </c>
      <c r="D26" s="80">
        <v>2135</v>
      </c>
      <c r="E26" s="81">
        <v>2220</v>
      </c>
      <c r="F26" s="82">
        <v>1618</v>
      </c>
      <c r="G26" s="45">
        <v>4835</v>
      </c>
    </row>
    <row r="27" spans="1:7" s="47" customFormat="1" x14ac:dyDescent="0.2">
      <c r="A27" s="71"/>
      <c r="B27" s="72" t="s">
        <v>32</v>
      </c>
      <c r="C27" s="73"/>
      <c r="D27" s="74">
        <f>SUM(D26)</f>
        <v>2135</v>
      </c>
      <c r="E27" s="75">
        <f>SUM(E26)</f>
        <v>2220</v>
      </c>
      <c r="F27" s="76">
        <f>SUM(F26)</f>
        <v>1618</v>
      </c>
      <c r="G27" s="55">
        <f>SUM(G26)</f>
        <v>4835</v>
      </c>
    </row>
    <row r="28" spans="1:7" x14ac:dyDescent="0.2">
      <c r="A28" s="77"/>
      <c r="B28" s="78"/>
      <c r="C28" s="79" t="s">
        <v>33</v>
      </c>
      <c r="D28" s="80">
        <v>11894</v>
      </c>
      <c r="E28" s="81">
        <v>11055</v>
      </c>
      <c r="F28" s="82">
        <v>2378</v>
      </c>
      <c r="G28" s="42">
        <v>10580</v>
      </c>
    </row>
    <row r="29" spans="1:7" x14ac:dyDescent="0.2">
      <c r="A29" s="85"/>
      <c r="B29" s="44"/>
      <c r="C29" s="44" t="s">
        <v>34</v>
      </c>
      <c r="D29" s="86">
        <v>86414</v>
      </c>
      <c r="E29" s="87">
        <v>88975</v>
      </c>
      <c r="F29" s="88">
        <v>75274</v>
      </c>
      <c r="G29" s="89">
        <v>89606</v>
      </c>
    </row>
    <row r="30" spans="1:7" x14ac:dyDescent="0.2">
      <c r="A30" s="66"/>
      <c r="B30" s="67"/>
      <c r="C30" s="65" t="s">
        <v>35</v>
      </c>
      <c r="D30" s="86">
        <v>7750</v>
      </c>
      <c r="E30" s="87">
        <v>22449</v>
      </c>
      <c r="F30" s="68">
        <v>17010</v>
      </c>
      <c r="G30" s="45">
        <v>3059</v>
      </c>
    </row>
    <row r="31" spans="1:7" x14ac:dyDescent="0.2">
      <c r="A31" s="49" t="s">
        <v>36</v>
      </c>
      <c r="B31" s="50" t="s">
        <v>37</v>
      </c>
      <c r="C31" s="90"/>
      <c r="D31" s="52">
        <f>SUM(D28:D30)</f>
        <v>106058</v>
      </c>
      <c r="E31" s="53">
        <f>SUM(E28:E30)</f>
        <v>122479</v>
      </c>
      <c r="F31" s="54">
        <f>SUM(F28:F30)</f>
        <v>94662</v>
      </c>
      <c r="G31" s="55">
        <f>SUM(G28:G30)</f>
        <v>103245</v>
      </c>
    </row>
    <row r="32" spans="1:7" x14ac:dyDescent="0.2">
      <c r="A32" s="85"/>
      <c r="B32" s="91"/>
      <c r="C32" s="92" t="s">
        <v>38</v>
      </c>
      <c r="D32" s="93">
        <v>2870</v>
      </c>
      <c r="E32" s="94">
        <v>2870</v>
      </c>
      <c r="F32" s="95">
        <v>2684</v>
      </c>
      <c r="G32" s="42">
        <v>2870</v>
      </c>
    </row>
    <row r="33" spans="1:12" x14ac:dyDescent="0.2">
      <c r="A33" s="96"/>
      <c r="B33" s="97"/>
      <c r="C33" s="98" t="s">
        <v>39</v>
      </c>
      <c r="D33" s="93">
        <v>84677</v>
      </c>
      <c r="E33" s="94">
        <v>83063</v>
      </c>
      <c r="F33" s="95">
        <v>59092</v>
      </c>
      <c r="G33" s="39">
        <v>84663</v>
      </c>
    </row>
    <row r="34" spans="1:12" x14ac:dyDescent="0.2">
      <c r="A34" s="96"/>
      <c r="B34" s="97"/>
      <c r="C34" s="98" t="s">
        <v>40</v>
      </c>
      <c r="D34" s="93">
        <v>260</v>
      </c>
      <c r="E34" s="94">
        <v>260</v>
      </c>
      <c r="F34" s="95">
        <v>78</v>
      </c>
      <c r="G34" s="42">
        <v>260</v>
      </c>
    </row>
    <row r="35" spans="1:12" x14ac:dyDescent="0.2">
      <c r="A35" s="99" t="s">
        <v>41</v>
      </c>
      <c r="B35" s="100" t="s">
        <v>42</v>
      </c>
      <c r="C35" s="101"/>
      <c r="D35" s="102">
        <f>SUM(D32:D34)</f>
        <v>87807</v>
      </c>
      <c r="E35" s="103">
        <f>SUM(E32:E34)</f>
        <v>86193</v>
      </c>
      <c r="F35" s="104">
        <f>SUM(F32:F34)</f>
        <v>61854</v>
      </c>
      <c r="G35" s="55">
        <f>SUM(G32:G34)</f>
        <v>87793</v>
      </c>
    </row>
    <row r="36" spans="1:12" x14ac:dyDescent="0.2">
      <c r="A36" s="34"/>
      <c r="B36" s="35"/>
      <c r="C36" s="105" t="s">
        <v>43</v>
      </c>
      <c r="D36" s="106">
        <v>278</v>
      </c>
      <c r="E36" s="107">
        <v>278</v>
      </c>
      <c r="F36" s="108">
        <v>133</v>
      </c>
      <c r="G36" s="45">
        <v>278</v>
      </c>
    </row>
    <row r="37" spans="1:12" x14ac:dyDescent="0.2">
      <c r="A37" s="109" t="s">
        <v>44</v>
      </c>
      <c r="B37" s="110" t="s">
        <v>45</v>
      </c>
      <c r="C37" s="110"/>
      <c r="D37" s="52">
        <f>SUM(D36:D36)</f>
        <v>278</v>
      </c>
      <c r="E37" s="53">
        <f>SUM(E36:E36)</f>
        <v>278</v>
      </c>
      <c r="F37" s="54">
        <f>SUM(F36:F36)</f>
        <v>133</v>
      </c>
      <c r="G37" s="55">
        <f>SUM(G36)</f>
        <v>278</v>
      </c>
    </row>
    <row r="38" spans="1:12" x14ac:dyDescent="0.2">
      <c r="A38" s="66"/>
      <c r="B38" s="27"/>
      <c r="C38" s="44" t="s">
        <v>46</v>
      </c>
      <c r="D38" s="86">
        <v>2829</v>
      </c>
      <c r="E38" s="87">
        <v>3429</v>
      </c>
      <c r="F38" s="88">
        <v>2805</v>
      </c>
      <c r="G38" s="42">
        <v>2884</v>
      </c>
    </row>
    <row r="39" spans="1:12" x14ac:dyDescent="0.2">
      <c r="A39" s="111"/>
      <c r="B39" s="112"/>
      <c r="C39" s="113" t="s">
        <v>47</v>
      </c>
      <c r="D39" s="114">
        <v>0</v>
      </c>
      <c r="E39" s="115">
        <v>0</v>
      </c>
      <c r="F39" s="116">
        <v>0</v>
      </c>
      <c r="G39" s="116">
        <v>0</v>
      </c>
    </row>
    <row r="40" spans="1:12" x14ac:dyDescent="0.2">
      <c r="A40" s="49" t="s">
        <v>48</v>
      </c>
      <c r="B40" s="50" t="s">
        <v>49</v>
      </c>
      <c r="C40" s="51"/>
      <c r="D40" s="52">
        <f>D38</f>
        <v>2829</v>
      </c>
      <c r="E40" s="53">
        <f>E38</f>
        <v>3429</v>
      </c>
      <c r="F40" s="54">
        <f>F38</f>
        <v>2805</v>
      </c>
      <c r="G40" s="55">
        <f>SUM(G38:G39)</f>
        <v>2884</v>
      </c>
    </row>
    <row r="41" spans="1:12" x14ac:dyDescent="0.2">
      <c r="A41" s="99" t="s">
        <v>50</v>
      </c>
      <c r="B41" s="100"/>
      <c r="C41" s="101" t="s">
        <v>51</v>
      </c>
      <c r="D41" s="102">
        <v>485</v>
      </c>
      <c r="E41" s="103">
        <v>485</v>
      </c>
      <c r="F41" s="104">
        <v>0</v>
      </c>
      <c r="G41" s="117">
        <v>537</v>
      </c>
    </row>
    <row r="42" spans="1:12" ht="13.5" thickBot="1" x14ac:dyDescent="0.25">
      <c r="A42" s="99"/>
      <c r="B42" s="100"/>
      <c r="C42" s="101" t="s">
        <v>52</v>
      </c>
      <c r="D42" s="102">
        <v>2459</v>
      </c>
      <c r="E42" s="103">
        <v>853</v>
      </c>
      <c r="F42" s="104">
        <v>0</v>
      </c>
      <c r="G42" s="117">
        <v>5373</v>
      </c>
    </row>
    <row r="43" spans="1:12" ht="13.5" thickBot="1" x14ac:dyDescent="0.25">
      <c r="A43" s="118" t="s">
        <v>53</v>
      </c>
      <c r="B43" s="119"/>
      <c r="C43" s="120"/>
      <c r="D43" s="121">
        <f>D13+D15+D19+D21+D23+D25+D27+D31+D35+D37+D40+D41+D42</f>
        <v>415771</v>
      </c>
      <c r="E43" s="121">
        <f>E13+E15+E19+E21+E23+E25+E27+E31+E35+E37+E40+E41+E42</f>
        <v>468079</v>
      </c>
      <c r="F43" s="121">
        <f>F13+F15+F19+F21+F23+F25+F27+F31+F35+F37+F40+F41+F42</f>
        <v>349178</v>
      </c>
      <c r="G43" s="121">
        <f>G13+G15+G19+G21+G23+G25+G27+G31+G35+G37+G40+G41+G42</f>
        <v>434518</v>
      </c>
      <c r="L43" s="122"/>
    </row>
    <row r="44" spans="1:12" x14ac:dyDescent="0.2">
      <c r="A44" s="123" t="s">
        <v>54</v>
      </c>
      <c r="B44" s="124"/>
      <c r="C44" s="125"/>
      <c r="D44" s="126"/>
      <c r="E44" s="127"/>
      <c r="F44" s="128"/>
      <c r="G44" s="127"/>
    </row>
    <row r="45" spans="1:12" x14ac:dyDescent="0.2">
      <c r="A45" s="66" t="s">
        <v>15</v>
      </c>
      <c r="B45" s="27" t="s">
        <v>55</v>
      </c>
      <c r="C45" s="98"/>
      <c r="D45" s="93">
        <v>63395</v>
      </c>
      <c r="E45" s="94">
        <v>70952</v>
      </c>
      <c r="F45" s="95">
        <v>38533</v>
      </c>
      <c r="G45" s="42">
        <v>50504</v>
      </c>
    </row>
    <row r="46" spans="1:12" x14ac:dyDescent="0.2">
      <c r="A46" s="66"/>
      <c r="B46" s="129"/>
      <c r="C46" s="130" t="s">
        <v>56</v>
      </c>
      <c r="D46" s="131">
        <v>21838</v>
      </c>
      <c r="E46" s="132">
        <v>26638</v>
      </c>
      <c r="F46" s="133">
        <v>19401</v>
      </c>
      <c r="G46" s="134">
        <v>13904</v>
      </c>
    </row>
    <row r="47" spans="1:12" x14ac:dyDescent="0.2">
      <c r="A47" s="66" t="s">
        <v>57</v>
      </c>
      <c r="B47" s="135" t="s">
        <v>58</v>
      </c>
      <c r="C47" s="98"/>
      <c r="D47" s="93">
        <v>2415</v>
      </c>
      <c r="E47" s="94">
        <v>3440</v>
      </c>
      <c r="F47" s="95">
        <v>774</v>
      </c>
      <c r="G47" s="42">
        <v>2415</v>
      </c>
    </row>
    <row r="48" spans="1:12" x14ac:dyDescent="0.2">
      <c r="A48" s="66"/>
      <c r="B48" s="136"/>
      <c r="C48" s="130" t="s">
        <v>56</v>
      </c>
      <c r="D48" s="131">
        <v>0</v>
      </c>
      <c r="E48" s="132">
        <v>0</v>
      </c>
      <c r="F48" s="133">
        <v>0</v>
      </c>
      <c r="G48" s="134">
        <v>0</v>
      </c>
    </row>
    <row r="49" spans="1:9" x14ac:dyDescent="0.2">
      <c r="A49" s="66" t="s">
        <v>23</v>
      </c>
      <c r="B49" s="135" t="s">
        <v>59</v>
      </c>
      <c r="C49" s="98"/>
      <c r="D49" s="93">
        <v>830</v>
      </c>
      <c r="E49" s="94">
        <v>143</v>
      </c>
      <c r="F49" s="95">
        <v>141</v>
      </c>
      <c r="G49" s="42">
        <v>4597</v>
      </c>
    </row>
    <row r="50" spans="1:9" x14ac:dyDescent="0.2">
      <c r="A50" s="66"/>
      <c r="B50" s="136"/>
      <c r="C50" s="130" t="s">
        <v>56</v>
      </c>
      <c r="D50" s="131">
        <v>0</v>
      </c>
      <c r="E50" s="132">
        <v>0</v>
      </c>
      <c r="F50" s="133">
        <v>0</v>
      </c>
      <c r="G50" s="134">
        <v>1000</v>
      </c>
    </row>
    <row r="51" spans="1:9" x14ac:dyDescent="0.2">
      <c r="A51" s="66" t="s">
        <v>36</v>
      </c>
      <c r="B51" s="61" t="s">
        <v>60</v>
      </c>
      <c r="C51" s="98"/>
      <c r="D51" s="93">
        <v>11852</v>
      </c>
      <c r="E51" s="94">
        <v>24575</v>
      </c>
      <c r="F51" s="95">
        <v>16173</v>
      </c>
      <c r="G51" s="39">
        <v>28451</v>
      </c>
    </row>
    <row r="52" spans="1:9" x14ac:dyDescent="0.2">
      <c r="A52" s="66"/>
      <c r="B52" s="61"/>
      <c r="C52" s="130" t="s">
        <v>56</v>
      </c>
      <c r="D52" s="131">
        <v>1118</v>
      </c>
      <c r="E52" s="132">
        <v>8113</v>
      </c>
      <c r="F52" s="133">
        <v>6994</v>
      </c>
      <c r="G52" s="137">
        <v>11618</v>
      </c>
      <c r="I52" s="138"/>
    </row>
    <row r="53" spans="1:9" x14ac:dyDescent="0.2">
      <c r="A53" s="139" t="s">
        <v>41</v>
      </c>
      <c r="B53" s="140" t="s">
        <v>61</v>
      </c>
      <c r="C53" s="141"/>
      <c r="D53" s="93">
        <v>34389</v>
      </c>
      <c r="E53" s="94">
        <v>45551</v>
      </c>
      <c r="F53" s="95">
        <v>12048</v>
      </c>
      <c r="G53" s="42">
        <v>38386</v>
      </c>
      <c r="I53" s="138"/>
    </row>
    <row r="54" spans="1:9" x14ac:dyDescent="0.2">
      <c r="A54" s="139"/>
      <c r="B54" s="140"/>
      <c r="C54" s="130" t="s">
        <v>56</v>
      </c>
      <c r="D54" s="131">
        <v>28609</v>
      </c>
      <c r="E54" s="132">
        <v>24779</v>
      </c>
      <c r="F54" s="133">
        <v>8251</v>
      </c>
      <c r="G54" s="134">
        <v>10200</v>
      </c>
    </row>
    <row r="55" spans="1:9" x14ac:dyDescent="0.2">
      <c r="A55" s="139" t="s">
        <v>18</v>
      </c>
      <c r="B55" s="140" t="s">
        <v>19</v>
      </c>
      <c r="C55" s="142"/>
      <c r="D55" s="143">
        <v>0</v>
      </c>
      <c r="E55" s="144">
        <v>0</v>
      </c>
      <c r="F55" s="145">
        <v>0</v>
      </c>
      <c r="G55" s="39">
        <v>200</v>
      </c>
    </row>
    <row r="56" spans="1:9" x14ac:dyDescent="0.2">
      <c r="A56" s="139"/>
      <c r="B56" s="140" t="s">
        <v>62</v>
      </c>
      <c r="C56" s="142"/>
      <c r="D56" s="143">
        <v>3300</v>
      </c>
      <c r="E56" s="144">
        <v>0</v>
      </c>
      <c r="F56" s="145">
        <v>0</v>
      </c>
      <c r="G56" s="39">
        <v>4100</v>
      </c>
    </row>
    <row r="57" spans="1:9" x14ac:dyDescent="0.2">
      <c r="A57" s="146"/>
      <c r="B57" s="147" t="s">
        <v>63</v>
      </c>
      <c r="C57" s="148"/>
      <c r="D57" s="149">
        <f>D45+D47+D49+D51+D53+D55+D56</f>
        <v>116181</v>
      </c>
      <c r="E57" s="149">
        <f>E45+E47+E49+E51+E53+E55+E56</f>
        <v>144661</v>
      </c>
      <c r="F57" s="149">
        <f>F45+F47+F49+F51+F53+F55+F56</f>
        <v>67669</v>
      </c>
      <c r="G57" s="149">
        <f>G45+G47+G49+G51+G53+G55+G56</f>
        <v>128653</v>
      </c>
    </row>
    <row r="58" spans="1:9" x14ac:dyDescent="0.2">
      <c r="A58" s="150" t="s">
        <v>64</v>
      </c>
      <c r="B58" s="151"/>
      <c r="C58" s="151"/>
      <c r="D58" s="93">
        <v>3900</v>
      </c>
      <c r="E58" s="94">
        <v>4887</v>
      </c>
      <c r="F58" s="95">
        <v>4541</v>
      </c>
      <c r="G58" s="89">
        <v>0</v>
      </c>
    </row>
    <row r="59" spans="1:9" x14ac:dyDescent="0.2">
      <c r="A59" s="66"/>
      <c r="B59" s="61"/>
      <c r="C59" s="130" t="s">
        <v>56</v>
      </c>
      <c r="D59" s="131">
        <v>0</v>
      </c>
      <c r="E59" s="132">
        <v>400</v>
      </c>
      <c r="F59" s="133">
        <v>400</v>
      </c>
      <c r="G59" s="137">
        <v>0</v>
      </c>
    </row>
    <row r="60" spans="1:9" ht="13.5" thickBot="1" x14ac:dyDescent="0.25">
      <c r="A60" s="152" t="s">
        <v>65</v>
      </c>
      <c r="B60" s="153"/>
      <c r="C60" s="153"/>
      <c r="D60" s="154">
        <f>D57+D58</f>
        <v>120081</v>
      </c>
      <c r="E60" s="155">
        <f>E57+E58</f>
        <v>149548</v>
      </c>
      <c r="F60" s="156">
        <f>F57+F58</f>
        <v>72210</v>
      </c>
      <c r="G60" s="157">
        <f>G57+G58</f>
        <v>128653</v>
      </c>
    </row>
    <row r="61" spans="1:9" ht="13.5" thickBot="1" x14ac:dyDescent="0.25">
      <c r="A61" s="158" t="s">
        <v>66</v>
      </c>
      <c r="B61" s="159"/>
      <c r="C61" s="159"/>
      <c r="D61" s="160">
        <f>D43+D60</f>
        <v>535852</v>
      </c>
      <c r="E61" s="161">
        <f>E43+E60</f>
        <v>617627</v>
      </c>
      <c r="F61" s="162">
        <f>F43+F60</f>
        <v>421388</v>
      </c>
      <c r="G61" s="163">
        <f>G43+G60</f>
        <v>563171</v>
      </c>
    </row>
    <row r="62" spans="1:9" x14ac:dyDescent="0.2">
      <c r="A62" s="164"/>
      <c r="B62" s="44"/>
      <c r="C62" s="165"/>
      <c r="D62" s="166"/>
      <c r="E62" s="166"/>
      <c r="F62" s="166"/>
      <c r="G62" s="166"/>
    </row>
    <row r="63" spans="1:9" x14ac:dyDescent="0.2">
      <c r="A63" s="164"/>
      <c r="B63" s="44"/>
      <c r="C63" s="165"/>
      <c r="D63" s="167"/>
      <c r="E63" s="166"/>
      <c r="F63" s="166"/>
      <c r="G63" s="166"/>
    </row>
    <row r="64" spans="1:9" x14ac:dyDescent="0.2">
      <c r="A64" s="164"/>
      <c r="B64" s="44"/>
      <c r="C64" s="165"/>
      <c r="D64" s="166"/>
      <c r="E64" s="166"/>
      <c r="F64" s="166"/>
      <c r="G64" s="166"/>
    </row>
    <row r="65" spans="1:7" x14ac:dyDescent="0.2">
      <c r="A65" s="164"/>
      <c r="B65" s="44"/>
      <c r="C65" s="165" t="s">
        <v>50</v>
      </c>
      <c r="D65" s="166" t="s">
        <v>50</v>
      </c>
      <c r="E65" s="166"/>
      <c r="F65" s="166"/>
      <c r="G65" s="166"/>
    </row>
    <row r="66" spans="1:7" x14ac:dyDescent="0.2">
      <c r="A66" s="164"/>
      <c r="B66" s="44"/>
      <c r="C66" s="165" t="s">
        <v>50</v>
      </c>
      <c r="D66" s="166" t="str">
        <f>C66</f>
        <v xml:space="preserve"> </v>
      </c>
      <c r="E66" s="166"/>
      <c r="F66" s="166"/>
      <c r="G66" s="166"/>
    </row>
    <row r="67" spans="1:7" ht="14.1" customHeight="1" x14ac:dyDescent="0.2">
      <c r="A67" s="164"/>
      <c r="B67" s="44"/>
      <c r="C67" s="165"/>
      <c r="D67" s="166"/>
      <c r="E67" s="166"/>
      <c r="F67" s="166"/>
      <c r="G67" s="166"/>
    </row>
    <row r="68" spans="1:7" ht="14.1" customHeight="1" x14ac:dyDescent="0.2">
      <c r="A68" s="168"/>
      <c r="B68" s="168"/>
      <c r="C68" s="168"/>
      <c r="D68" s="169"/>
      <c r="E68" s="170"/>
      <c r="F68" s="171"/>
    </row>
    <row r="69" spans="1:7" ht="14.1" customHeight="1" x14ac:dyDescent="0.2">
      <c r="A69" s="168"/>
      <c r="B69" s="168"/>
      <c r="C69" s="168"/>
      <c r="D69" s="172"/>
      <c r="E69" s="172"/>
      <c r="F69" s="44"/>
      <c r="G69" s="173"/>
    </row>
    <row r="70" spans="1:7" ht="14.1" customHeight="1" x14ac:dyDescent="0.25">
      <c r="A70" s="46"/>
      <c r="B70" s="46"/>
      <c r="C70" s="168"/>
      <c r="D70" s="174"/>
      <c r="E70" s="174"/>
      <c r="F70" s="46"/>
    </row>
    <row r="71" spans="1:7" ht="14.1" customHeight="1" x14ac:dyDescent="0.2">
      <c r="A71" s="46"/>
      <c r="B71" s="46"/>
      <c r="C71" s="46"/>
      <c r="D71" s="46"/>
      <c r="E71" s="46"/>
      <c r="F71" s="46"/>
    </row>
    <row r="72" spans="1:7" ht="14.1" customHeight="1" x14ac:dyDescent="0.2">
      <c r="A72" s="46"/>
      <c r="B72" s="46"/>
      <c r="C72" s="168"/>
      <c r="D72" s="169"/>
      <c r="E72" s="46"/>
      <c r="F72" s="46"/>
    </row>
    <row r="73" spans="1:7" ht="14.1" customHeight="1" x14ac:dyDescent="0.2">
      <c r="A73" s="46"/>
      <c r="B73" s="46"/>
      <c r="C73" s="168"/>
      <c r="D73" s="172"/>
      <c r="E73" s="46"/>
      <c r="F73" s="46"/>
    </row>
    <row r="74" spans="1:7" ht="14.1" customHeight="1" x14ac:dyDescent="0.25">
      <c r="A74" s="46"/>
      <c r="B74" s="46"/>
      <c r="C74" s="168"/>
      <c r="D74" s="174"/>
      <c r="E74" s="46"/>
      <c r="F74" s="46"/>
    </row>
    <row r="75" spans="1:7" ht="14.1" customHeight="1" x14ac:dyDescent="0.2">
      <c r="A75" s="46"/>
      <c r="B75" s="46"/>
      <c r="C75" s="46"/>
      <c r="D75" s="46"/>
      <c r="E75" s="46"/>
      <c r="F75" s="46"/>
    </row>
    <row r="76" spans="1:7" ht="14.1" customHeight="1" x14ac:dyDescent="0.2">
      <c r="A76" s="46"/>
      <c r="B76" s="46"/>
      <c r="C76" s="168"/>
      <c r="D76" s="169"/>
      <c r="E76" s="46"/>
      <c r="F76" s="46"/>
    </row>
    <row r="77" spans="1:7" ht="14.1" customHeight="1" x14ac:dyDescent="0.2">
      <c r="A77" s="46"/>
      <c r="B77" s="46"/>
      <c r="C77" s="168"/>
      <c r="D77" s="172"/>
      <c r="E77" s="46"/>
      <c r="F77" s="46"/>
    </row>
    <row r="78" spans="1:7" ht="14.1" customHeight="1" x14ac:dyDescent="0.25">
      <c r="A78" s="46"/>
      <c r="B78" s="46"/>
      <c r="C78" s="168"/>
      <c r="D78" s="174"/>
      <c r="E78" s="46"/>
      <c r="F78" s="46"/>
    </row>
    <row r="79" spans="1:7" ht="14.1" customHeight="1" x14ac:dyDescent="0.2">
      <c r="A79" s="46"/>
      <c r="B79" s="46"/>
      <c r="C79" s="46"/>
      <c r="D79" s="46"/>
      <c r="E79" s="46"/>
      <c r="F79" s="46"/>
    </row>
    <row r="80" spans="1:7" ht="14.1" customHeight="1" x14ac:dyDescent="0.2">
      <c r="A80" s="46"/>
      <c r="B80" s="46"/>
      <c r="C80" s="168"/>
      <c r="D80" s="169"/>
      <c r="E80" s="46"/>
      <c r="F80" s="46"/>
    </row>
    <row r="81" spans="1:6" ht="14.1" customHeight="1" x14ac:dyDescent="0.2">
      <c r="A81" s="46"/>
      <c r="B81" s="46"/>
      <c r="C81" s="168"/>
      <c r="D81" s="172"/>
      <c r="E81" s="46"/>
      <c r="F81" s="46"/>
    </row>
    <row r="82" spans="1:6" ht="14.1" customHeight="1" x14ac:dyDescent="0.25">
      <c r="A82" s="46"/>
      <c r="B82" s="46"/>
      <c r="C82" s="168"/>
      <c r="D82" s="174"/>
      <c r="E82" s="46"/>
      <c r="F82" s="46"/>
    </row>
    <row r="83" spans="1:6" ht="14.1" customHeight="1" x14ac:dyDescent="0.2">
      <c r="A83" s="46"/>
      <c r="B83" s="46"/>
      <c r="C83" s="46"/>
      <c r="D83" s="46"/>
      <c r="E83" s="46"/>
      <c r="F83" s="46"/>
    </row>
    <row r="84" spans="1:6" ht="14.1" customHeight="1" x14ac:dyDescent="0.2">
      <c r="A84" s="46"/>
      <c r="B84" s="46"/>
      <c r="C84" s="168"/>
      <c r="D84" s="169"/>
      <c r="E84" s="46"/>
      <c r="F84" s="46"/>
    </row>
    <row r="85" spans="1:6" ht="14.1" customHeight="1" x14ac:dyDescent="0.2">
      <c r="A85" s="46"/>
      <c r="B85" s="46"/>
      <c r="C85" s="168"/>
      <c r="D85" s="172"/>
      <c r="E85" s="46"/>
      <c r="F85" s="46"/>
    </row>
    <row r="86" spans="1:6" ht="14.1" customHeight="1" x14ac:dyDescent="0.25">
      <c r="A86" s="46"/>
      <c r="B86" s="46"/>
      <c r="C86" s="168"/>
      <c r="D86" s="174"/>
      <c r="E86" s="46"/>
      <c r="F86" s="46"/>
    </row>
    <row r="87" spans="1:6" ht="14.1" customHeight="1" x14ac:dyDescent="0.2">
      <c r="A87" s="46"/>
      <c r="B87" s="46"/>
      <c r="C87" s="46"/>
      <c r="D87" s="46"/>
      <c r="E87" s="46"/>
      <c r="F87" s="46"/>
    </row>
    <row r="88" spans="1:6" ht="14.1" customHeight="1" x14ac:dyDescent="0.2">
      <c r="A88" s="46"/>
      <c r="B88" s="46"/>
      <c r="C88" s="168"/>
      <c r="D88" s="169"/>
      <c r="E88" s="46"/>
      <c r="F88" s="46"/>
    </row>
    <row r="89" spans="1:6" ht="14.1" customHeight="1" x14ac:dyDescent="0.2">
      <c r="A89" s="46"/>
      <c r="B89" s="46"/>
      <c r="C89" s="168"/>
      <c r="D89" s="172"/>
      <c r="E89" s="46"/>
      <c r="F89" s="46"/>
    </row>
    <row r="90" spans="1:6" ht="14.1" customHeight="1" x14ac:dyDescent="0.25">
      <c r="A90" s="46"/>
      <c r="B90" s="46"/>
      <c r="C90" s="168"/>
      <c r="D90" s="174"/>
      <c r="E90" s="46"/>
      <c r="F90" s="46"/>
    </row>
    <row r="91" spans="1:6" ht="14.1" customHeight="1" x14ac:dyDescent="0.2">
      <c r="A91" s="46"/>
      <c r="B91" s="46"/>
      <c r="C91" s="46"/>
      <c r="D91" s="46"/>
      <c r="E91" s="46"/>
      <c r="F91" s="46"/>
    </row>
    <row r="92" spans="1:6" ht="14.1" customHeight="1" x14ac:dyDescent="0.2">
      <c r="A92" s="46"/>
      <c r="B92" s="46"/>
      <c r="C92" s="46"/>
      <c r="D92" s="46"/>
      <c r="E92" s="46"/>
      <c r="F92" s="46"/>
    </row>
    <row r="93" spans="1:6" x14ac:dyDescent="0.2">
      <c r="A93" s="46"/>
      <c r="B93" s="46"/>
      <c r="C93" s="46"/>
      <c r="D93" s="46"/>
      <c r="E93" s="46"/>
      <c r="F93" s="46"/>
    </row>
    <row r="94" spans="1:6" x14ac:dyDescent="0.2">
      <c r="A94" s="46"/>
      <c r="B94" s="46"/>
      <c r="C94" s="46"/>
      <c r="D94" s="46"/>
      <c r="E94" s="46"/>
      <c r="F94" s="46"/>
    </row>
    <row r="95" spans="1:6" x14ac:dyDescent="0.2">
      <c r="A95" s="46"/>
      <c r="B95" s="46"/>
      <c r="C95" s="46"/>
      <c r="D95" s="46"/>
      <c r="E95" s="46"/>
      <c r="F95" s="46"/>
    </row>
  </sheetData>
  <mergeCells count="6">
    <mergeCell ref="D1:G1"/>
    <mergeCell ref="A2:G2"/>
    <mergeCell ref="A3:D3"/>
    <mergeCell ref="E3:G3"/>
    <mergeCell ref="A4:C6"/>
    <mergeCell ref="A8:C8"/>
  </mergeCells>
  <pageMargins left="0.25" right="0.25" top="0.75" bottom="0.75" header="0.3" footer="0.3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Výdaje tab. č. 2 </vt:lpstr>
      <vt:lpstr>'Výdaje tab. č. 2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2019-12-19T07:55:18Z</dcterms:created>
  <dcterms:modified xsi:type="dcterms:W3CDTF">2019-12-19T07:56:21Z</dcterms:modified>
</cp:coreProperties>
</file>