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Výdaje tab. č. 2 " sheetId="1" r:id="rId1"/>
  </sheets>
  <externalReferences>
    <externalReference r:id="rId2"/>
    <externalReference r:id="rId3"/>
    <externalReference r:id="rId4"/>
    <externalReference r:id="rId5"/>
  </externalReferences>
  <definedNames>
    <definedName name="dates" localSheetId="0">[1]číselník!$B$42:$C$54</definedName>
    <definedName name="dates">[2]číselník!$B$42:$C$54</definedName>
    <definedName name="joj">#REF!</definedName>
    <definedName name="_xlnm.Print_Area" localSheetId="0">'Výdaje tab. č. 2 '!$A$1:$G$62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G58" i="1" l="1"/>
  <c r="G60" i="1" s="1"/>
  <c r="F58" i="1"/>
  <c r="F60" i="1" s="1"/>
  <c r="E58" i="1"/>
  <c r="E60" i="1" s="1"/>
  <c r="D58" i="1"/>
  <c r="D60" i="1" s="1"/>
  <c r="F43" i="1"/>
  <c r="F40" i="1"/>
  <c r="E40" i="1"/>
  <c r="D40" i="1"/>
  <c r="G37" i="1"/>
  <c r="F37" i="1"/>
  <c r="E37" i="1"/>
  <c r="D37" i="1"/>
  <c r="G35" i="1"/>
  <c r="F35" i="1"/>
  <c r="E35" i="1"/>
  <c r="D35" i="1"/>
  <c r="G32" i="1"/>
  <c r="F32" i="1"/>
  <c r="E32" i="1"/>
  <c r="D32" i="1"/>
  <c r="G30" i="1"/>
  <c r="F30" i="1"/>
  <c r="E30" i="1"/>
  <c r="D30" i="1"/>
  <c r="G26" i="1"/>
  <c r="F26" i="1"/>
  <c r="E26" i="1"/>
  <c r="D26" i="1"/>
  <c r="G24" i="1"/>
  <c r="F24" i="1"/>
  <c r="E24" i="1"/>
  <c r="D24" i="1"/>
  <c r="G22" i="1"/>
  <c r="F22" i="1"/>
  <c r="E22" i="1"/>
  <c r="D22" i="1"/>
  <c r="G20" i="1"/>
  <c r="F20" i="1"/>
  <c r="E20" i="1"/>
  <c r="D20" i="1"/>
  <c r="G18" i="1"/>
  <c r="F18" i="1"/>
  <c r="E18" i="1"/>
  <c r="D18" i="1"/>
  <c r="G14" i="1"/>
  <c r="F14" i="1"/>
  <c r="E14" i="1"/>
  <c r="D14" i="1"/>
  <c r="F12" i="1"/>
  <c r="E12" i="1"/>
  <c r="E43" i="1" s="1"/>
  <c r="E61" i="1" s="1"/>
  <c r="D12" i="1"/>
  <c r="D43" i="1" s="1"/>
  <c r="D61" i="1" s="1"/>
  <c r="G10" i="1"/>
  <c r="G12" i="1" s="1"/>
  <c r="G43" i="1" s="1"/>
  <c r="F61" i="1" l="1"/>
  <c r="G61" i="1"/>
</calcChain>
</file>

<file path=xl/sharedStrings.xml><?xml version="1.0" encoding="utf-8"?>
<sst xmlns="http://schemas.openxmlformats.org/spreadsheetml/2006/main" count="80" uniqueCount="72">
  <si>
    <t>Schválený rozpočet výdajů MOb MOaP na rok 2023 (v tis. Kč)                               tabulka č. 2</t>
  </si>
  <si>
    <t>VÝDAJE</t>
  </si>
  <si>
    <t>Schválený</t>
  </si>
  <si>
    <t>Úpravený rozpočet k 31.10.2022</t>
  </si>
  <si>
    <t>Plnění</t>
  </si>
  <si>
    <t>Schválený rozpočet na rok 2023</t>
  </si>
  <si>
    <t>rozpočet</t>
  </si>
  <si>
    <t>rozpočtu</t>
  </si>
  <si>
    <t>roku 2022</t>
  </si>
  <si>
    <t>k 31.10.2022</t>
  </si>
  <si>
    <t>běžné výdaje</t>
  </si>
  <si>
    <t>Úsek školství a volnočasových aktivit</t>
  </si>
  <si>
    <t>Neinvestiční příspěvky CKV MO</t>
  </si>
  <si>
    <t>Neinvest.přísp. základním a mateřským školám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</si>
  <si>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</si>
  <si>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</si>
  <si>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</si>
  <si>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</si>
  <si>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</si>
  <si>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</si>
  <si>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</si>
  <si>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</si>
  <si>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</si>
  <si>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</si>
  <si>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</si>
  <si>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</si>
  <si>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</si>
  <si>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</si>
  <si>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</si>
  <si>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</si>
  <si>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</si>
  <si>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</si>
  <si>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</si>
  <si>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</si>
  <si>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</si>
  <si>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</si>
  <si>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</si>
  <si>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</si>
  <si>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správy domovního a bytového fondu</t>
  </si>
  <si>
    <t>OSDF</t>
  </si>
  <si>
    <t>Odbor správy domovního fondu</t>
  </si>
  <si>
    <t>Úsek privatizace domovního a bytového fondu</t>
  </si>
  <si>
    <t xml:space="preserve">Úsek majetku </t>
  </si>
  <si>
    <t>OM</t>
  </si>
  <si>
    <t>Odbor majetku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</si>
  <si>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</si>
  <si>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</si>
  <si>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</si>
  <si>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</si>
  <si>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Ost. neinv. výdaje - pohledávka Sberbank, a.s. v likvidaci </t>
  </si>
  <si>
    <t>OFR</t>
  </si>
  <si>
    <t>Odbor financí a rozpočtu</t>
  </si>
  <si>
    <t>Rezerva na krizová opatření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</si>
  <si>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</si>
  <si>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</si>
  <si>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</si>
  <si>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</si>
  <si>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</si>
  <si>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</si>
  <si>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</si>
  <si>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</si>
  <si>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</si>
  <si>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</si>
  <si>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majetkového</t>
  </si>
  <si>
    <t xml:space="preserve">OSV </t>
  </si>
  <si>
    <t>odboru sociálních věcí</t>
  </si>
  <si>
    <t>Rezerva kapitálových výdajů</t>
  </si>
  <si>
    <t>Rezerva na participativní rozpočet</t>
  </si>
  <si>
    <t>Kapitálové výdaje odborů</t>
  </si>
  <si>
    <t>Investiční transfery příspěvkovým organizacím</t>
  </si>
  <si>
    <t>K A P I T Á L O V É  V Ý D A J E   C E L K E M</t>
  </si>
  <si>
    <t>V Ý D A J E    C E L K 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</si>
</sst>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6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FBC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68">
    <xf numFmtId="0" fontId="0" fillId="0" borderId="0" xfId="0"/>
    <xf numFmtId="0" fontId="2" fillId="3" borderId="0" xfId="0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0" fontId="0" fillId="0" borderId="2" xfId="0" applyBorder="1" applyAlignment="1"/>
    <xf numFmtId="3" fontId="3" fillId="0" borderId="2" xfId="0" applyNumberFormat="1" applyFont="1" applyFill="1" applyBorder="1" applyAlignment="1" applyProtection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 wrapText="1"/>
    </xf>
    <xf numFmtId="3" fontId="6" fillId="3" borderId="6" xfId="0" applyNumberFormat="1" applyFont="1" applyFill="1" applyBorder="1" applyAlignment="1" applyProtection="1">
      <alignment horizontal="center" vertical="top" wrapText="1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 wrapText="1"/>
    </xf>
    <xf numFmtId="3" fontId="6" fillId="3" borderId="9" xfId="0" applyNumberFormat="1" applyFont="1" applyFill="1" applyBorder="1" applyAlignment="1" applyProtection="1">
      <alignment horizontal="center" vertical="top" wrapText="1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6" fillId="3" borderId="12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 wrapText="1"/>
    </xf>
    <xf numFmtId="3" fontId="6" fillId="3" borderId="12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13" xfId="0" applyFont="1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6" fillId="3" borderId="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3" fontId="8" fillId="0" borderId="19" xfId="1" applyNumberFormat="1" applyFont="1" applyFill="1" applyBorder="1"/>
    <xf numFmtId="3" fontId="8" fillId="0" borderId="20" xfId="1" applyNumberFormat="1" applyFont="1" applyFill="1" applyBorder="1"/>
    <xf numFmtId="3" fontId="8" fillId="0" borderId="21" xfId="1" applyNumberFormat="1" applyFont="1" applyFill="1" applyBorder="1"/>
    <xf numFmtId="0" fontId="0" fillId="0" borderId="7" xfId="0" applyBorder="1"/>
    <xf numFmtId="3" fontId="8" fillId="0" borderId="22" xfId="1" applyNumberFormat="1" applyFont="1" applyFill="1" applyBorder="1"/>
    <xf numFmtId="3" fontId="8" fillId="0" borderId="9" xfId="1" applyNumberFormat="1" applyFont="1" applyFill="1" applyBorder="1"/>
    <xf numFmtId="3" fontId="8" fillId="0" borderId="8" xfId="1" applyNumberFormat="1" applyFont="1" applyFill="1" applyBorder="1"/>
    <xf numFmtId="0" fontId="0" fillId="0" borderId="0" xfId="0" applyFill="1" applyBorder="1"/>
    <xf numFmtId="0" fontId="0" fillId="4" borderId="0" xfId="0" applyFill="1"/>
    <xf numFmtId="0" fontId="10" fillId="5" borderId="23" xfId="2" applyFont="1" applyFill="1" applyBorder="1"/>
    <xf numFmtId="0" fontId="10" fillId="5" borderId="24" xfId="2" applyFont="1" applyFill="1" applyBorder="1"/>
    <xf numFmtId="0" fontId="10" fillId="5" borderId="24" xfId="0" applyFont="1" applyFill="1" applyBorder="1"/>
    <xf numFmtId="3" fontId="10" fillId="5" borderId="25" xfId="2" applyNumberFormat="1" applyFont="1" applyFill="1" applyBorder="1"/>
    <xf numFmtId="3" fontId="10" fillId="5" borderId="26" xfId="2" applyNumberFormat="1" applyFont="1" applyFill="1" applyBorder="1"/>
    <xf numFmtId="3" fontId="10" fillId="5" borderId="27" xfId="2" applyNumberFormat="1" applyFont="1" applyFill="1" applyBorder="1"/>
    <xf numFmtId="0" fontId="8" fillId="0" borderId="0" xfId="0" applyNumberFormat="1" applyFont="1" applyFill="1" applyBorder="1" applyAlignment="1" applyProtection="1"/>
    <xf numFmtId="3" fontId="8" fillId="0" borderId="19" xfId="3" applyNumberFormat="1" applyFont="1" applyFill="1" applyBorder="1"/>
    <xf numFmtId="3" fontId="8" fillId="0" borderId="20" xfId="3" applyNumberFormat="1" applyFont="1" applyFill="1" applyBorder="1"/>
    <xf numFmtId="3" fontId="8" fillId="0" borderId="21" xfId="3" applyNumberFormat="1" applyFont="1" applyFill="1" applyBorder="1"/>
    <xf numFmtId="0" fontId="8" fillId="0" borderId="7" xfId="2" applyFont="1" applyFill="1" applyBorder="1"/>
    <xf numFmtId="0" fontId="8" fillId="0" borderId="0" xfId="2" applyFont="1" applyFill="1" applyBorder="1"/>
    <xf numFmtId="0" fontId="8" fillId="0" borderId="0" xfId="0" applyFont="1" applyFill="1" applyBorder="1"/>
    <xf numFmtId="3" fontId="8" fillId="0" borderId="19" xfId="4" applyNumberFormat="1" applyFont="1" applyFill="1" applyBorder="1"/>
    <xf numFmtId="3" fontId="8" fillId="0" borderId="20" xfId="4" applyNumberFormat="1" applyFont="1" applyFill="1" applyBorder="1"/>
    <xf numFmtId="3" fontId="8" fillId="0" borderId="21" xfId="4" applyNumberFormat="1" applyFont="1" applyFill="1" applyBorder="1"/>
    <xf numFmtId="0" fontId="9" fillId="0" borderId="0" xfId="2" applyFont="1" applyFill="1" applyBorder="1"/>
    <xf numFmtId="3" fontId="8" fillId="0" borderId="22" xfId="4" applyNumberFormat="1" applyFont="1" applyFill="1" applyBorder="1"/>
    <xf numFmtId="3" fontId="8" fillId="0" borderId="9" xfId="4" applyNumberFormat="1" applyFont="1" applyFill="1" applyBorder="1"/>
    <xf numFmtId="3" fontId="8" fillId="0" borderId="8" xfId="4" applyNumberFormat="1" applyFont="1" applyFill="1" applyBorder="1"/>
    <xf numFmtId="0" fontId="6" fillId="0" borderId="7" xfId="0" applyFont="1" applyBorder="1"/>
    <xf numFmtId="0" fontId="6" fillId="0" borderId="0" xfId="0" applyFont="1" applyFill="1" applyBorder="1"/>
    <xf numFmtId="3" fontId="8" fillId="0" borderId="22" xfId="2" applyNumberFormat="1" applyFont="1" applyFill="1" applyBorder="1"/>
    <xf numFmtId="3" fontId="8" fillId="0" borderId="9" xfId="2" applyNumberFormat="1" applyFont="1" applyFill="1" applyBorder="1"/>
    <xf numFmtId="3" fontId="9" fillId="0" borderId="8" xfId="2" applyNumberFormat="1" applyFont="1" applyFill="1" applyBorder="1"/>
    <xf numFmtId="0" fontId="0" fillId="0" borderId="0" xfId="0" applyFill="1"/>
    <xf numFmtId="0" fontId="10" fillId="0" borderId="7" xfId="2" applyFont="1" applyFill="1" applyBorder="1"/>
    <xf numFmtId="0" fontId="10" fillId="0" borderId="0" xfId="2" applyFont="1" applyFill="1" applyBorder="1"/>
    <xf numFmtId="0" fontId="6" fillId="5" borderId="23" xfId="2" applyFont="1" applyFill="1" applyBorder="1"/>
    <xf numFmtId="0" fontId="6" fillId="5" borderId="24" xfId="2" applyFont="1" applyFill="1" applyBorder="1"/>
    <xf numFmtId="0" fontId="6" fillId="5" borderId="24" xfId="0" applyFont="1" applyFill="1" applyBorder="1"/>
    <xf numFmtId="3" fontId="6" fillId="5" borderId="25" xfId="2" applyNumberFormat="1" applyFont="1" applyFill="1" applyBorder="1"/>
    <xf numFmtId="3" fontId="6" fillId="5" borderId="26" xfId="2" applyNumberFormat="1" applyFont="1" applyFill="1" applyBorder="1"/>
    <xf numFmtId="3" fontId="6" fillId="5" borderId="27" xfId="2" applyNumberFormat="1" applyFont="1" applyFill="1" applyBorder="1"/>
    <xf numFmtId="0" fontId="0" fillId="6" borderId="0" xfId="0" applyFill="1"/>
    <xf numFmtId="0" fontId="6" fillId="6" borderId="7" xfId="2" applyFont="1" applyFill="1" applyBorder="1"/>
    <xf numFmtId="0" fontId="6" fillId="6" borderId="0" xfId="2" applyFont="1" applyFill="1" applyBorder="1"/>
    <xf numFmtId="0" fontId="8" fillId="6" borderId="0" xfId="0" applyFont="1" applyFill="1" applyBorder="1"/>
    <xf numFmtId="0" fontId="8" fillId="6" borderId="7" xfId="2" applyFont="1" applyFill="1" applyBorder="1"/>
    <xf numFmtId="0" fontId="8" fillId="6" borderId="0" xfId="2" applyFont="1" applyFill="1" applyBorder="1"/>
    <xf numFmtId="0" fontId="0" fillId="0" borderId="7" xfId="0" applyFill="1" applyBorder="1"/>
    <xf numFmtId="0" fontId="10" fillId="5" borderId="27" xfId="0" applyFont="1" applyFill="1" applyBorder="1"/>
    <xf numFmtId="0" fontId="10" fillId="0" borderId="0" xfId="0" applyFont="1" applyBorder="1"/>
    <xf numFmtId="0" fontId="0" fillId="0" borderId="8" xfId="0" applyNumberFormat="1" applyFill="1" applyBorder="1" applyAlignment="1" applyProtection="1"/>
    <xf numFmtId="0" fontId="10" fillId="0" borderId="7" xfId="0" applyFont="1" applyBorder="1"/>
    <xf numFmtId="0" fontId="6" fillId="0" borderId="0" xfId="0" applyFont="1" applyBorder="1"/>
    <xf numFmtId="0" fontId="0" fillId="0" borderId="0" xfId="0" applyNumberFormat="1" applyFill="1" applyBorder="1" applyAlignment="1" applyProtection="1"/>
    <xf numFmtId="0" fontId="10" fillId="5" borderId="7" xfId="2" applyFont="1" applyFill="1" applyBorder="1"/>
    <xf numFmtId="0" fontId="10" fillId="5" borderId="0" xfId="2" applyFont="1" applyFill="1" applyBorder="1"/>
    <xf numFmtId="0" fontId="10" fillId="5" borderId="0" xfId="0" applyFont="1" applyFill="1" applyBorder="1"/>
    <xf numFmtId="3" fontId="10" fillId="5" borderId="22" xfId="2" applyNumberFormat="1" applyFont="1" applyFill="1" applyBorder="1"/>
    <xf numFmtId="3" fontId="10" fillId="5" borderId="9" xfId="2" applyNumberFormat="1" applyFont="1" applyFill="1" applyBorder="1"/>
    <xf numFmtId="0" fontId="11" fillId="0" borderId="18" xfId="0" applyFont="1" applyBorder="1"/>
    <xf numFmtId="0" fontId="10" fillId="5" borderId="23" xfId="0" applyNumberFormat="1" applyFont="1" applyFill="1" applyBorder="1" applyAlignment="1" applyProtection="1">
      <alignment vertical="center"/>
    </xf>
    <xf numFmtId="0" fontId="10" fillId="5" borderId="24" xfId="0" applyNumberFormat="1" applyFont="1" applyFill="1" applyBorder="1" applyAlignment="1" applyProtection="1">
      <alignment vertical="center"/>
    </xf>
    <xf numFmtId="3" fontId="6" fillId="5" borderId="26" xfId="0" applyNumberFormat="1" applyFont="1" applyFill="1" applyBorder="1"/>
    <xf numFmtId="3" fontId="10" fillId="5" borderId="8" xfId="2" applyNumberFormat="1" applyFont="1" applyFill="1" applyBorder="1"/>
    <xf numFmtId="3" fontId="6" fillId="5" borderId="9" xfId="0" applyNumberFormat="1" applyFont="1" applyFill="1" applyBorder="1"/>
    <xf numFmtId="0" fontId="10" fillId="5" borderId="28" xfId="2" applyFont="1" applyFill="1" applyBorder="1"/>
    <xf numFmtId="0" fontId="10" fillId="5" borderId="29" xfId="2" applyFont="1" applyFill="1" applyBorder="1"/>
    <xf numFmtId="0" fontId="10" fillId="5" borderId="29" xfId="0" applyFont="1" applyFill="1" applyBorder="1"/>
    <xf numFmtId="3" fontId="10" fillId="5" borderId="30" xfId="2" applyNumberFormat="1" applyFont="1" applyFill="1" applyBorder="1"/>
    <xf numFmtId="3" fontId="10" fillId="5" borderId="31" xfId="2" applyNumberFormat="1" applyFont="1" applyFill="1" applyBorder="1"/>
    <xf numFmtId="0" fontId="6" fillId="7" borderId="3" xfId="0" applyNumberFormat="1" applyFont="1" applyFill="1" applyBorder="1" applyAlignment="1" applyProtection="1">
      <alignment vertical="center"/>
    </xf>
    <xf numFmtId="0" fontId="6" fillId="7" borderId="4" xfId="0" applyFont="1" applyFill="1" applyBorder="1"/>
    <xf numFmtId="0" fontId="0" fillId="7" borderId="4" xfId="0" applyFill="1" applyBorder="1"/>
    <xf numFmtId="3" fontId="6" fillId="7" borderId="6" xfId="0" applyNumberFormat="1" applyFont="1" applyFill="1" applyBorder="1" applyAlignment="1" applyProtection="1">
      <alignment vertical="center"/>
    </xf>
    <xf numFmtId="0" fontId="7" fillId="3" borderId="13" xfId="0" applyFont="1" applyFill="1" applyBorder="1"/>
    <xf numFmtId="0" fontId="0" fillId="3" borderId="14" xfId="0" applyFill="1" applyBorder="1"/>
    <xf numFmtId="0" fontId="6" fillId="3" borderId="14" xfId="0" applyNumberFormat="1" applyFont="1" applyFill="1" applyBorder="1" applyAlignment="1" applyProtection="1">
      <alignment vertical="center"/>
    </xf>
    <xf numFmtId="3" fontId="6" fillId="3" borderId="32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3" borderId="15" xfId="0" applyNumberFormat="1" applyFont="1" applyFill="1" applyBorder="1" applyAlignment="1" applyProtection="1">
      <alignment vertical="center"/>
    </xf>
    <xf numFmtId="3" fontId="8" fillId="0" borderId="19" xfId="0" applyNumberFormat="1" applyFont="1" applyFill="1" applyBorder="1" applyAlignment="1" applyProtection="1"/>
    <xf numFmtId="3" fontId="8" fillId="0" borderId="20" xfId="0" applyNumberFormat="1" applyFont="1" applyFill="1" applyBorder="1" applyAlignment="1" applyProtection="1"/>
    <xf numFmtId="3" fontId="8" fillId="0" borderId="21" xfId="0" applyNumberFormat="1" applyFont="1" applyFill="1" applyBorder="1" applyAlignment="1" applyProtection="1"/>
    <xf numFmtId="3" fontId="0" fillId="0" borderId="8" xfId="0" applyNumberFormat="1" applyFont="1" applyFill="1" applyBorder="1" applyAlignment="1" applyProtection="1"/>
    <xf numFmtId="0" fontId="12" fillId="0" borderId="0" xfId="0" applyFont="1" applyBorder="1"/>
    <xf numFmtId="0" fontId="13" fillId="0" borderId="0" xfId="0" applyNumberFormat="1" applyFont="1" applyFill="1" applyBorder="1" applyAlignment="1" applyProtection="1"/>
    <xf numFmtId="3" fontId="12" fillId="0" borderId="22" xfId="0" applyNumberFormat="1" applyFont="1" applyFill="1" applyBorder="1" applyAlignment="1" applyProtection="1"/>
    <xf numFmtId="3" fontId="12" fillId="0" borderId="9" xfId="0" applyNumberFormat="1" applyFont="1" applyFill="1" applyBorder="1" applyAlignment="1" applyProtection="1"/>
    <xf numFmtId="3" fontId="12" fillId="0" borderId="8" xfId="0" applyNumberFormat="1" applyFont="1" applyFill="1" applyBorder="1" applyAlignment="1" applyProtection="1"/>
    <xf numFmtId="3" fontId="13" fillId="0" borderId="8" xfId="0" applyNumberFormat="1" applyFont="1" applyFill="1" applyBorder="1" applyAlignment="1" applyProtection="1"/>
    <xf numFmtId="0" fontId="8" fillId="0" borderId="0" xfId="0" applyFont="1" applyBorder="1"/>
    <xf numFmtId="3" fontId="8" fillId="0" borderId="22" xfId="0" applyNumberFormat="1" applyFont="1" applyFill="1" applyBorder="1" applyAlignment="1" applyProtection="1"/>
    <xf numFmtId="3" fontId="8" fillId="0" borderId="9" xfId="0" applyNumberFormat="1" applyFont="1" applyFill="1" applyBorder="1" applyAlignment="1" applyProtection="1"/>
    <xf numFmtId="3" fontId="8" fillId="0" borderId="8" xfId="0" applyNumberFormat="1" applyFont="1" applyFill="1" applyBorder="1" applyAlignment="1" applyProtection="1"/>
    <xf numFmtId="0" fontId="14" fillId="0" borderId="0" xfId="0" applyFont="1" applyBorder="1"/>
    <xf numFmtId="3" fontId="13" fillId="0" borderId="9" xfId="0" applyNumberFormat="1" applyFont="1" applyFill="1" applyBorder="1" applyAlignment="1" applyProtection="1"/>
    <xf numFmtId="3" fontId="15" fillId="8" borderId="9" xfId="0" applyNumberFormat="1" applyFont="1" applyFill="1" applyBorder="1" applyAlignment="1" applyProtection="1"/>
    <xf numFmtId="3" fontId="15" fillId="8" borderId="8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3" fontId="8" fillId="6" borderId="8" xfId="0" applyNumberFormat="1" applyFont="1" applyFill="1" applyBorder="1" applyAlignment="1" applyProtection="1"/>
    <xf numFmtId="0" fontId="10" fillId="7" borderId="23" xfId="2" applyFont="1" applyFill="1" applyBorder="1"/>
    <xf numFmtId="0" fontId="10" fillId="7" borderId="24" xfId="2" applyFont="1" applyFill="1" applyBorder="1"/>
    <xf numFmtId="0" fontId="10" fillId="7" borderId="24" xfId="0" applyFont="1" applyFill="1" applyBorder="1"/>
    <xf numFmtId="3" fontId="10" fillId="7" borderId="25" xfId="2" applyNumberFormat="1" applyFont="1" applyFill="1" applyBorder="1"/>
    <xf numFmtId="3" fontId="10" fillId="7" borderId="26" xfId="2" applyNumberFormat="1" applyFont="1" applyFill="1" applyBorder="1"/>
    <xf numFmtId="0" fontId="11" fillId="0" borderId="7" xfId="0" applyFont="1" applyBorder="1"/>
    <xf numFmtId="0" fontId="11" fillId="0" borderId="0" xfId="0" applyFont="1" applyBorder="1"/>
    <xf numFmtId="3" fontId="0" fillId="0" borderId="22" xfId="0" applyNumberFormat="1" applyFont="1" applyFill="1" applyBorder="1" applyAlignment="1" applyProtection="1"/>
    <xf numFmtId="3" fontId="0" fillId="0" borderId="9" xfId="0" applyNumberFormat="1" applyFont="1" applyFill="1" applyBorder="1" applyAlignment="1" applyProtection="1"/>
    <xf numFmtId="0" fontId="6" fillId="7" borderId="7" xfId="0" applyFont="1" applyFill="1" applyBorder="1"/>
    <xf numFmtId="0" fontId="6" fillId="7" borderId="0" xfId="0" applyFont="1" applyFill="1" applyBorder="1"/>
    <xf numFmtId="3" fontId="6" fillId="7" borderId="8" xfId="0" applyNumberFormat="1" applyFont="1" applyFill="1" applyBorder="1" applyAlignment="1" applyProtection="1"/>
    <xf numFmtId="0" fontId="6" fillId="5" borderId="33" xfId="0" applyNumberFormat="1" applyFont="1" applyFill="1" applyBorder="1" applyAlignment="1" applyProtection="1">
      <alignment vertical="center"/>
    </xf>
    <xf numFmtId="0" fontId="0" fillId="5" borderId="34" xfId="0" applyFill="1" applyBorder="1"/>
    <xf numFmtId="3" fontId="6" fillId="5" borderId="35" xfId="0" applyNumberFormat="1" applyFont="1" applyFill="1" applyBorder="1" applyAlignment="1" applyProtection="1">
      <alignment vertical="center"/>
    </xf>
    <xf numFmtId="3" fontId="6" fillId="5" borderId="36" xfId="0" applyNumberFormat="1" applyFont="1" applyFill="1" applyBorder="1" applyAlignment="1" applyProtection="1">
      <alignment vertical="center"/>
    </xf>
    <xf numFmtId="3" fontId="6" fillId="5" borderId="37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0" fillId="0" borderId="4" xfId="0" applyFill="1" applyBorder="1"/>
    <xf numFmtId="3" fontId="6" fillId="0" borderId="4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/>
    <xf numFmtId="3" fontId="4" fillId="0" borderId="0" xfId="0" applyNumberFormat="1" applyFont="1" applyFill="1"/>
    <xf numFmtId="3" fontId="16" fillId="0" borderId="0" xfId="0" applyNumberFormat="1" applyFont="1" applyFill="1"/>
    <xf numFmtId="3" fontId="17" fillId="0" borderId="0" xfId="0" applyNumberFormat="1" applyFont="1" applyFill="1"/>
    <xf numFmtId="3" fontId="4" fillId="0" borderId="0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/>
  </cellXfs>
  <cellStyles count="15">
    <cellStyle name="Normální" xfId="0" builtinId="0"/>
    <cellStyle name="Normální 10" xfId="4"/>
    <cellStyle name="Normální 11" xfId="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 8" xfId="1"/>
    <cellStyle name="Normální 9" xfId="3"/>
    <cellStyle name="normální_čerpání příjmů 5-2005" xfId="2"/>
    <cellStyle name="Poznámka 2" xfId="12"/>
    <cellStyle name="Procenta 2" xfId="13"/>
    <cellStyle name="Procenta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0"/>
  <sheetViews>
    <sheetView showGridLines="0" tabSelected="1" zoomScaleNormal="100" workbookViewId="0">
      <selection activeCell="G6" sqref="G6"/>
    </sheetView>
  </sheetViews>
  <sheetFormatPr defaultRowHeight="13.2" x14ac:dyDescent="0.25"/>
  <cols>
    <col min="1" max="1" width="7.33203125" customWidth="1"/>
    <col min="2" max="2" width="2.5546875" customWidth="1"/>
    <col min="3" max="3" width="52.6640625" customWidth="1"/>
    <col min="4" max="7" width="12.6640625" customWidth="1"/>
  </cols>
  <sheetData>
    <row r="1" spans="1:36" ht="33" customHeight="1" x14ac:dyDescent="0.3">
      <c r="A1" s="1" t="s">
        <v>0</v>
      </c>
      <c r="B1" s="1"/>
      <c r="C1" s="1"/>
      <c r="D1" s="1"/>
      <c r="E1" s="1"/>
      <c r="F1" s="1"/>
      <c r="G1" s="1"/>
    </row>
    <row r="2" spans="1:36" ht="12.75" customHeight="1" thickBot="1" x14ac:dyDescent="0.35">
      <c r="A2" s="2"/>
      <c r="B2" s="3"/>
      <c r="C2" s="3"/>
      <c r="D2" s="3"/>
      <c r="E2" s="4"/>
      <c r="F2" s="5"/>
      <c r="G2" s="6"/>
    </row>
    <row r="3" spans="1:36" ht="12.75" customHeight="1" x14ac:dyDescent="0.25">
      <c r="A3" s="7" t="s">
        <v>1</v>
      </c>
      <c r="B3" s="8"/>
      <c r="C3" s="9"/>
      <c r="D3" s="10" t="s">
        <v>2</v>
      </c>
      <c r="E3" s="11" t="s">
        <v>3</v>
      </c>
      <c r="F3" s="10" t="s">
        <v>4</v>
      </c>
      <c r="G3" s="12" t="s">
        <v>5</v>
      </c>
    </row>
    <row r="4" spans="1:36" ht="12.75" customHeight="1" x14ac:dyDescent="0.25">
      <c r="A4" s="13"/>
      <c r="B4" s="14"/>
      <c r="C4" s="15"/>
      <c r="D4" s="16" t="s">
        <v>6</v>
      </c>
      <c r="E4" s="17"/>
      <c r="F4" s="16" t="s">
        <v>7</v>
      </c>
      <c r="G4" s="18"/>
    </row>
    <row r="5" spans="1:36" ht="12.75" customHeight="1" thickBot="1" x14ac:dyDescent="0.3">
      <c r="A5" s="19"/>
      <c r="B5" s="20"/>
      <c r="C5" s="21"/>
      <c r="D5" s="22" t="s">
        <v>8</v>
      </c>
      <c r="E5" s="23"/>
      <c r="F5" s="22" t="s">
        <v>9</v>
      </c>
      <c r="G5" s="24"/>
    </row>
    <row r="6" spans="1:36" ht="13.5" customHeight="1" thickBot="1" x14ac:dyDescent="0.3">
      <c r="C6" s="25"/>
      <c r="D6" s="26"/>
      <c r="E6" s="26"/>
      <c r="F6" s="26"/>
      <c r="G6" s="27"/>
    </row>
    <row r="7" spans="1:36" ht="12.75" customHeight="1" x14ac:dyDescent="0.25">
      <c r="A7" s="28" t="s">
        <v>10</v>
      </c>
      <c r="B7" s="29"/>
      <c r="C7" s="30"/>
      <c r="D7" s="31">
        <v>1</v>
      </c>
      <c r="E7" s="31">
        <v>2</v>
      </c>
      <c r="F7" s="32">
        <v>3</v>
      </c>
      <c r="G7" s="32">
        <v>5</v>
      </c>
    </row>
    <row r="8" spans="1:36" x14ac:dyDescent="0.25">
      <c r="A8" s="33"/>
      <c r="B8" s="34"/>
      <c r="C8" s="34" t="s">
        <v>11</v>
      </c>
      <c r="D8" s="35">
        <v>8701</v>
      </c>
      <c r="E8" s="36">
        <v>7245</v>
      </c>
      <c r="F8" s="37">
        <v>3566</v>
      </c>
      <c r="G8" s="37">
        <v>10546</v>
      </c>
    </row>
    <row r="9" spans="1:36" x14ac:dyDescent="0.25">
      <c r="A9" s="38"/>
      <c r="B9" s="25"/>
      <c r="C9" s="25" t="s">
        <v>12</v>
      </c>
      <c r="D9" s="39">
        <v>16621</v>
      </c>
      <c r="E9" s="40">
        <v>16609</v>
      </c>
      <c r="F9" s="41">
        <v>10921</v>
      </c>
      <c r="G9" s="41">
        <v>17421</v>
      </c>
    </row>
    <row r="10" spans="1:36" x14ac:dyDescent="0.25">
      <c r="A10" s="38"/>
      <c r="B10" s="25"/>
      <c r="C10" s="42" t="s">
        <v>13</v>
      </c>
      <c r="D10" s="39">
        <v>46369</v>
      </c>
      <c r="E10" s="40">
        <v>50126</v>
      </c>
      <c r="F10" s="41">
        <v>43259</v>
      </c>
      <c r="G10" s="41">
        <f>61495+64</f>
        <v>61559</v>
      </c>
    </row>
    <row r="11" spans="1:36" s="43" customFormat="1" x14ac:dyDescent="0.25">
      <c r="A11" s="38"/>
      <c r="B11" s="25"/>
      <c r="C11" s="42" t="s">
        <v>14</v>
      </c>
      <c r="D11" s="39">
        <v>3172</v>
      </c>
      <c r="E11" s="40">
        <v>3172</v>
      </c>
      <c r="F11" s="41">
        <v>2592</v>
      </c>
      <c r="G11" s="41">
        <v>3100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x14ac:dyDescent="0.25">
      <c r="A12" s="44" t="s">
        <v>15</v>
      </c>
      <c r="B12" s="45" t="s">
        <v>16</v>
      </c>
      <c r="C12" s="46"/>
      <c r="D12" s="47">
        <f>SUM(D8:D11)</f>
        <v>74863</v>
      </c>
      <c r="E12" s="48">
        <f>SUM(E8:E11)</f>
        <v>77152</v>
      </c>
      <c r="F12" s="49">
        <f>SUM(F8:F11)</f>
        <v>60338</v>
      </c>
      <c r="G12" s="49">
        <f>SUM(G8:G11)</f>
        <v>92626</v>
      </c>
    </row>
    <row r="13" spans="1:36" x14ac:dyDescent="0.25">
      <c r="A13" s="38"/>
      <c r="B13" s="25"/>
      <c r="C13" s="50" t="s">
        <v>17</v>
      </c>
      <c r="D13" s="51">
        <v>2170</v>
      </c>
      <c r="E13" s="52">
        <v>2170</v>
      </c>
      <c r="F13" s="53">
        <v>1156</v>
      </c>
      <c r="G13" s="53">
        <v>1936</v>
      </c>
    </row>
    <row r="14" spans="1:36" x14ac:dyDescent="0.25">
      <c r="A14" s="44" t="s">
        <v>18</v>
      </c>
      <c r="B14" s="45" t="s">
        <v>19</v>
      </c>
      <c r="C14" s="46"/>
      <c r="D14" s="47">
        <f>SUM(D13:D13)</f>
        <v>2170</v>
      </c>
      <c r="E14" s="48">
        <f>SUM(E13:E13)</f>
        <v>2170</v>
      </c>
      <c r="F14" s="49">
        <f>SUM(F13:F13)</f>
        <v>1156</v>
      </c>
      <c r="G14" s="49">
        <f>SUM(G13)</f>
        <v>1936</v>
      </c>
    </row>
    <row r="15" spans="1:36" x14ac:dyDescent="0.25">
      <c r="A15" s="54"/>
      <c r="B15" s="55"/>
      <c r="C15" s="56" t="s">
        <v>20</v>
      </c>
      <c r="D15" s="57">
        <v>262</v>
      </c>
      <c r="E15" s="58">
        <v>262</v>
      </c>
      <c r="F15" s="59">
        <v>141</v>
      </c>
      <c r="G15" s="59">
        <v>262</v>
      </c>
    </row>
    <row r="16" spans="1:36" x14ac:dyDescent="0.25">
      <c r="A16" s="54"/>
      <c r="B16" s="55"/>
      <c r="C16" s="60" t="s">
        <v>21</v>
      </c>
      <c r="D16" s="61">
        <v>912</v>
      </c>
      <c r="E16" s="62">
        <v>912</v>
      </c>
      <c r="F16" s="63">
        <v>417</v>
      </c>
      <c r="G16" s="63">
        <v>1072</v>
      </c>
    </row>
    <row r="17" spans="1:36" x14ac:dyDescent="0.25">
      <c r="A17" s="64"/>
      <c r="B17" s="65"/>
      <c r="C17" s="60" t="s">
        <v>22</v>
      </c>
      <c r="D17" s="66">
        <v>17727</v>
      </c>
      <c r="E17" s="67">
        <v>19803</v>
      </c>
      <c r="F17" s="68">
        <v>14061</v>
      </c>
      <c r="G17" s="68">
        <v>21565</v>
      </c>
    </row>
    <row r="18" spans="1:36" s="69" customFormat="1" x14ac:dyDescent="0.25">
      <c r="A18" s="44" t="s">
        <v>23</v>
      </c>
      <c r="B18" s="45" t="s">
        <v>24</v>
      </c>
      <c r="C18" s="46"/>
      <c r="D18" s="47">
        <f>SUM(D15:D17)</f>
        <v>18901</v>
      </c>
      <c r="E18" s="48">
        <f>SUM(E15:E17)</f>
        <v>20977</v>
      </c>
      <c r="F18" s="49">
        <f>SUM(F15:F17)</f>
        <v>14619</v>
      </c>
      <c r="G18" s="49">
        <f>SUM(G15:G17)</f>
        <v>22899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69" customFormat="1" x14ac:dyDescent="0.25">
      <c r="A19" s="70"/>
      <c r="B19" s="71"/>
      <c r="C19" s="60" t="s">
        <v>25</v>
      </c>
      <c r="D19" s="57">
        <v>135445</v>
      </c>
      <c r="E19" s="58">
        <v>157849</v>
      </c>
      <c r="F19" s="59">
        <v>120293</v>
      </c>
      <c r="G19" s="59">
        <v>149479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78" customFormat="1" x14ac:dyDescent="0.25">
      <c r="A20" s="72"/>
      <c r="B20" s="73" t="s">
        <v>26</v>
      </c>
      <c r="C20" s="74"/>
      <c r="D20" s="75">
        <f>SUM(D19)</f>
        <v>135445</v>
      </c>
      <c r="E20" s="76">
        <f>SUM(E19)</f>
        <v>157849</v>
      </c>
      <c r="F20" s="77">
        <f>SUM(F19)</f>
        <v>120293</v>
      </c>
      <c r="G20" s="77">
        <f>SUM(G19)</f>
        <v>149479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69" customFormat="1" x14ac:dyDescent="0.25">
      <c r="A21" s="79"/>
      <c r="B21" s="80"/>
      <c r="C21" s="81" t="s">
        <v>27</v>
      </c>
      <c r="D21" s="57">
        <v>5120</v>
      </c>
      <c r="E21" s="58">
        <v>5120</v>
      </c>
      <c r="F21" s="59">
        <v>3077</v>
      </c>
      <c r="G21" s="59">
        <v>5120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78" customFormat="1" x14ac:dyDescent="0.25">
      <c r="A22" s="72"/>
      <c r="B22" s="73" t="s">
        <v>28</v>
      </c>
      <c r="C22" s="74"/>
      <c r="D22" s="75">
        <f>SUM(D21)</f>
        <v>5120</v>
      </c>
      <c r="E22" s="76">
        <f>SUM(E21)</f>
        <v>5120</v>
      </c>
      <c r="F22" s="77">
        <f>SUM(F21)</f>
        <v>3077</v>
      </c>
      <c r="G22" s="77">
        <f>SUM(G21)</f>
        <v>5120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78" customFormat="1" x14ac:dyDescent="0.25">
      <c r="A23" s="82"/>
      <c r="B23" s="83"/>
      <c r="C23" s="81" t="s">
        <v>29</v>
      </c>
      <c r="D23" s="57">
        <v>355</v>
      </c>
      <c r="E23" s="58">
        <v>355</v>
      </c>
      <c r="F23" s="59">
        <v>171</v>
      </c>
      <c r="G23" s="59">
        <v>350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78" customFormat="1" x14ac:dyDescent="0.25">
      <c r="A24" s="72"/>
      <c r="B24" s="73" t="s">
        <v>30</v>
      </c>
      <c r="C24" s="74"/>
      <c r="D24" s="75">
        <f>SUM(D23)</f>
        <v>355</v>
      </c>
      <c r="E24" s="76">
        <f>SUM(E23)</f>
        <v>355</v>
      </c>
      <c r="F24" s="77">
        <f>SUM(F23)</f>
        <v>171</v>
      </c>
      <c r="G24" s="77">
        <f>SUM(G23)</f>
        <v>350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78" customFormat="1" x14ac:dyDescent="0.25">
      <c r="A25" s="79"/>
      <c r="B25" s="80"/>
      <c r="C25" s="81" t="s">
        <v>31</v>
      </c>
      <c r="D25" s="57">
        <v>6650</v>
      </c>
      <c r="E25" s="58">
        <v>6672</v>
      </c>
      <c r="F25" s="59">
        <v>3755</v>
      </c>
      <c r="G25" s="59">
        <v>7150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78" customFormat="1" x14ac:dyDescent="0.25">
      <c r="A26" s="72"/>
      <c r="B26" s="73" t="s">
        <v>32</v>
      </c>
      <c r="C26" s="74"/>
      <c r="D26" s="75">
        <f>SUM(D25)</f>
        <v>6650</v>
      </c>
      <c r="E26" s="76">
        <f>SUM(E25)</f>
        <v>6672</v>
      </c>
      <c r="F26" s="77">
        <f>SUM(F25)</f>
        <v>3755</v>
      </c>
      <c r="G26" s="77">
        <f>SUM(G25)</f>
        <v>7150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x14ac:dyDescent="0.25">
      <c r="A27" s="79"/>
      <c r="B27" s="80"/>
      <c r="C27" s="81" t="s">
        <v>33</v>
      </c>
      <c r="D27" s="57">
        <v>11110</v>
      </c>
      <c r="E27" s="58">
        <v>10415</v>
      </c>
      <c r="F27" s="59">
        <v>3093</v>
      </c>
      <c r="G27" s="59">
        <v>14736</v>
      </c>
    </row>
    <row r="28" spans="1:36" x14ac:dyDescent="0.25">
      <c r="A28" s="84"/>
      <c r="B28" s="42"/>
      <c r="C28" s="42" t="s">
        <v>34</v>
      </c>
      <c r="D28" s="61">
        <v>92218</v>
      </c>
      <c r="E28" s="62">
        <v>97379</v>
      </c>
      <c r="F28" s="63">
        <v>79621</v>
      </c>
      <c r="G28" s="63">
        <v>95560</v>
      </c>
    </row>
    <row r="29" spans="1:36" x14ac:dyDescent="0.25">
      <c r="A29" s="64"/>
      <c r="B29" s="65"/>
      <c r="C29" s="60" t="s">
        <v>35</v>
      </c>
      <c r="D29" s="61">
        <v>15756</v>
      </c>
      <c r="E29" s="62">
        <v>25942</v>
      </c>
      <c r="F29" s="63">
        <v>15842</v>
      </c>
      <c r="G29" s="63">
        <v>30645</v>
      </c>
    </row>
    <row r="30" spans="1:36" x14ac:dyDescent="0.25">
      <c r="A30" s="44" t="s">
        <v>36</v>
      </c>
      <c r="B30" s="45" t="s">
        <v>37</v>
      </c>
      <c r="C30" s="85"/>
      <c r="D30" s="47">
        <f>SUM(D27:D29)</f>
        <v>119084</v>
      </c>
      <c r="E30" s="48">
        <f>SUM(E27:E29)</f>
        <v>133736</v>
      </c>
      <c r="F30" s="49">
        <f>SUM(F27:F29)</f>
        <v>98556</v>
      </c>
      <c r="G30" s="49">
        <f>SUM(G27:G29)</f>
        <v>140941</v>
      </c>
    </row>
    <row r="31" spans="1:36" x14ac:dyDescent="0.25">
      <c r="A31" s="84"/>
      <c r="B31" s="86"/>
      <c r="C31" s="87" t="s">
        <v>38</v>
      </c>
      <c r="D31" s="61">
        <v>93608</v>
      </c>
      <c r="E31" s="62">
        <v>98940</v>
      </c>
      <c r="F31" s="63">
        <v>69193</v>
      </c>
      <c r="G31" s="63">
        <v>111758</v>
      </c>
    </row>
    <row r="32" spans="1:36" x14ac:dyDescent="0.25">
      <c r="A32" s="44" t="s">
        <v>39</v>
      </c>
      <c r="B32" s="45" t="s">
        <v>40</v>
      </c>
      <c r="C32" s="46"/>
      <c r="D32" s="47">
        <f>SUM(D31)</f>
        <v>93608</v>
      </c>
      <c r="E32" s="47">
        <f>SUM(E31)</f>
        <v>98940</v>
      </c>
      <c r="F32" s="47">
        <f>SUM(F31)</f>
        <v>69193</v>
      </c>
      <c r="G32" s="48">
        <f>SUM(G31)</f>
        <v>111758</v>
      </c>
    </row>
    <row r="33" spans="1:7" x14ac:dyDescent="0.25">
      <c r="A33" s="88"/>
      <c r="B33" s="89"/>
      <c r="C33" s="87" t="s">
        <v>41</v>
      </c>
      <c r="D33" s="61">
        <v>2820</v>
      </c>
      <c r="E33" s="62">
        <v>2820</v>
      </c>
      <c r="F33" s="63">
        <v>2767</v>
      </c>
      <c r="G33" s="63">
        <v>4267</v>
      </c>
    </row>
    <row r="34" spans="1:7" x14ac:dyDescent="0.25">
      <c r="A34" s="88"/>
      <c r="B34" s="89"/>
      <c r="C34" s="90" t="s">
        <v>42</v>
      </c>
      <c r="D34" s="61">
        <v>210</v>
      </c>
      <c r="E34" s="62">
        <v>210</v>
      </c>
      <c r="F34" s="63">
        <v>82</v>
      </c>
      <c r="G34" s="63">
        <v>205</v>
      </c>
    </row>
    <row r="35" spans="1:7" x14ac:dyDescent="0.25">
      <c r="A35" s="91" t="s">
        <v>43</v>
      </c>
      <c r="B35" s="92" t="s">
        <v>44</v>
      </c>
      <c r="C35" s="93"/>
      <c r="D35" s="94">
        <f>SUM(D33:D34)</f>
        <v>3030</v>
      </c>
      <c r="E35" s="94">
        <f>SUM(E33:E34)</f>
        <v>3030</v>
      </c>
      <c r="F35" s="94">
        <f>SUM(F33:F34)</f>
        <v>2849</v>
      </c>
      <c r="G35" s="95">
        <f>SUM(G33:G34)</f>
        <v>4472</v>
      </c>
    </row>
    <row r="36" spans="1:7" x14ac:dyDescent="0.25">
      <c r="A36" s="33"/>
      <c r="B36" s="34"/>
      <c r="C36" s="96" t="s">
        <v>45</v>
      </c>
      <c r="D36" s="57">
        <v>278</v>
      </c>
      <c r="E36" s="58">
        <v>28</v>
      </c>
      <c r="F36" s="59">
        <v>0</v>
      </c>
      <c r="G36" s="59">
        <v>278</v>
      </c>
    </row>
    <row r="37" spans="1:7" x14ac:dyDescent="0.25">
      <c r="A37" s="97" t="s">
        <v>46</v>
      </c>
      <c r="B37" s="98" t="s">
        <v>47</v>
      </c>
      <c r="C37" s="98"/>
      <c r="D37" s="47">
        <f>SUM(D36:D36)</f>
        <v>278</v>
      </c>
      <c r="E37" s="48">
        <f>SUM(E36:E36)</f>
        <v>28</v>
      </c>
      <c r="F37" s="49">
        <f>SUM(F36:F36)</f>
        <v>0</v>
      </c>
      <c r="G37" s="49">
        <f>SUM(G36)</f>
        <v>278</v>
      </c>
    </row>
    <row r="38" spans="1:7" x14ac:dyDescent="0.25">
      <c r="A38" s="64"/>
      <c r="B38" s="25"/>
      <c r="C38" s="42" t="s">
        <v>48</v>
      </c>
      <c r="D38" s="57">
        <v>2789</v>
      </c>
      <c r="E38" s="58">
        <v>3161</v>
      </c>
      <c r="F38" s="59">
        <v>1908</v>
      </c>
      <c r="G38" s="59">
        <v>2754</v>
      </c>
    </row>
    <row r="39" spans="1:7" x14ac:dyDescent="0.25">
      <c r="A39" s="64"/>
      <c r="B39" s="25"/>
      <c r="C39" s="42" t="s">
        <v>49</v>
      </c>
      <c r="D39" s="61">
        <v>0</v>
      </c>
      <c r="E39" s="62">
        <v>49339</v>
      </c>
      <c r="F39" s="63">
        <v>49339</v>
      </c>
      <c r="G39" s="63">
        <v>0</v>
      </c>
    </row>
    <row r="40" spans="1:7" x14ac:dyDescent="0.25">
      <c r="A40" s="44" t="s">
        <v>50</v>
      </c>
      <c r="B40" s="45" t="s">
        <v>51</v>
      </c>
      <c r="C40" s="46"/>
      <c r="D40" s="47">
        <f>SUM(D38:D39)</f>
        <v>2789</v>
      </c>
      <c r="E40" s="47">
        <f>SUM(E38:E39)</f>
        <v>52500</v>
      </c>
      <c r="F40" s="47">
        <f>SUM(F38:F39)</f>
        <v>51247</v>
      </c>
      <c r="G40" s="99">
        <v>2754</v>
      </c>
    </row>
    <row r="41" spans="1:7" x14ac:dyDescent="0.25">
      <c r="A41" s="91"/>
      <c r="B41" s="92" t="s">
        <v>52</v>
      </c>
      <c r="C41" s="93"/>
      <c r="D41" s="94">
        <v>532</v>
      </c>
      <c r="E41" s="95">
        <v>112</v>
      </c>
      <c r="F41" s="100">
        <v>0</v>
      </c>
      <c r="G41" s="101">
        <v>601</v>
      </c>
    </row>
    <row r="42" spans="1:7" ht="13.8" thickBot="1" x14ac:dyDescent="0.3">
      <c r="A42" s="102" t="s">
        <v>53</v>
      </c>
      <c r="B42" s="103" t="s">
        <v>54</v>
      </c>
      <c r="C42" s="104"/>
      <c r="D42" s="105">
        <v>10045</v>
      </c>
      <c r="E42" s="105">
        <v>2633</v>
      </c>
      <c r="F42" s="106">
        <v>0</v>
      </c>
      <c r="G42" s="106">
        <v>10345</v>
      </c>
    </row>
    <row r="43" spans="1:7" ht="13.8" thickBot="1" x14ac:dyDescent="0.3">
      <c r="A43" s="107" t="s">
        <v>55</v>
      </c>
      <c r="B43" s="108"/>
      <c r="C43" s="109"/>
      <c r="D43" s="110">
        <f>D12+D14+D18+D20+D22+D24+D26+D30+D32+D35+D37+D40+D41+D42</f>
        <v>472870</v>
      </c>
      <c r="E43" s="110">
        <f>E12+E14+E18+E20+E22+E24+E26+E30+E32+E35+E37+E40+E41+E42</f>
        <v>561274</v>
      </c>
      <c r="F43" s="110">
        <f>F12+F14+F18+F20+F22+F24+F26+F30+F32+F35+F37+F40+F41+F42</f>
        <v>425254</v>
      </c>
      <c r="G43" s="110">
        <f>G12+G14+G18+G20+G22+G24+G26+G30+G32+G35+G37+G40+G41+G42</f>
        <v>550709</v>
      </c>
    </row>
    <row r="44" spans="1:7" x14ac:dyDescent="0.25">
      <c r="A44" s="111" t="s">
        <v>56</v>
      </c>
      <c r="B44" s="112"/>
      <c r="C44" s="113"/>
      <c r="D44" s="114"/>
      <c r="E44" s="115"/>
      <c r="F44" s="116"/>
      <c r="G44" s="115"/>
    </row>
    <row r="45" spans="1:7" x14ac:dyDescent="0.25">
      <c r="A45" s="64" t="s">
        <v>15</v>
      </c>
      <c r="B45" s="25" t="s">
        <v>57</v>
      </c>
      <c r="C45" s="90"/>
      <c r="D45" s="117">
        <v>5128</v>
      </c>
      <c r="E45" s="118">
        <v>6381</v>
      </c>
      <c r="F45" s="119">
        <v>5244</v>
      </c>
      <c r="G45" s="120">
        <v>2151</v>
      </c>
    </row>
    <row r="46" spans="1:7" x14ac:dyDescent="0.25">
      <c r="A46" s="64"/>
      <c r="B46" s="121"/>
      <c r="C46" s="122" t="s">
        <v>58</v>
      </c>
      <c r="D46" s="123">
        <v>10050</v>
      </c>
      <c r="E46" s="124">
        <v>0</v>
      </c>
      <c r="F46" s="125">
        <v>0</v>
      </c>
      <c r="G46" s="126">
        <v>1400</v>
      </c>
    </row>
    <row r="47" spans="1:7" x14ac:dyDescent="0.25">
      <c r="A47" s="64" t="s">
        <v>59</v>
      </c>
      <c r="B47" s="127" t="s">
        <v>60</v>
      </c>
      <c r="C47" s="90"/>
      <c r="D47" s="128">
        <v>0</v>
      </c>
      <c r="E47" s="129">
        <v>0</v>
      </c>
      <c r="F47" s="130">
        <v>0</v>
      </c>
      <c r="G47" s="120">
        <v>0</v>
      </c>
    </row>
    <row r="48" spans="1:7" x14ac:dyDescent="0.25">
      <c r="A48" s="64"/>
      <c r="B48" s="131"/>
      <c r="C48" s="122" t="s">
        <v>58</v>
      </c>
      <c r="D48" s="123">
        <v>0</v>
      </c>
      <c r="E48" s="124">
        <v>0</v>
      </c>
      <c r="F48" s="125">
        <v>0</v>
      </c>
      <c r="G48" s="126">
        <v>0</v>
      </c>
    </row>
    <row r="49" spans="1:7" x14ac:dyDescent="0.25">
      <c r="A49" s="64" t="s">
        <v>23</v>
      </c>
      <c r="B49" s="127" t="s">
        <v>61</v>
      </c>
      <c r="C49" s="90"/>
      <c r="D49" s="128">
        <v>170</v>
      </c>
      <c r="E49" s="129">
        <v>6889</v>
      </c>
      <c r="F49" s="130">
        <v>503</v>
      </c>
      <c r="G49" s="120">
        <v>2723</v>
      </c>
    </row>
    <row r="50" spans="1:7" x14ac:dyDescent="0.25">
      <c r="A50" s="64"/>
      <c r="B50" s="127"/>
      <c r="C50" s="122" t="s">
        <v>58</v>
      </c>
      <c r="D50" s="123">
        <v>0</v>
      </c>
      <c r="E50" s="123">
        <v>1754</v>
      </c>
      <c r="F50" s="123">
        <v>0</v>
      </c>
      <c r="G50" s="132">
        <v>2623</v>
      </c>
    </row>
    <row r="51" spans="1:7" x14ac:dyDescent="0.25">
      <c r="A51" s="64" t="s">
        <v>36</v>
      </c>
      <c r="B51" s="56" t="s">
        <v>62</v>
      </c>
      <c r="C51" s="90"/>
      <c r="D51" s="128">
        <v>78528</v>
      </c>
      <c r="E51" s="129">
        <v>74740</v>
      </c>
      <c r="F51" s="130">
        <v>32786</v>
      </c>
      <c r="G51" s="120">
        <v>21465</v>
      </c>
    </row>
    <row r="52" spans="1:7" x14ac:dyDescent="0.25">
      <c r="A52" s="64"/>
      <c r="B52" s="56"/>
      <c r="C52" s="122" t="s">
        <v>58</v>
      </c>
      <c r="D52" s="123">
        <v>8000</v>
      </c>
      <c r="E52" s="133">
        <v>53710</v>
      </c>
      <c r="F52" s="134">
        <v>25821</v>
      </c>
      <c r="G52" s="126">
        <v>20409</v>
      </c>
    </row>
    <row r="53" spans="1:7" x14ac:dyDescent="0.25">
      <c r="A53" s="135" t="s">
        <v>43</v>
      </c>
      <c r="B53" s="136" t="s">
        <v>63</v>
      </c>
      <c r="C53" s="137"/>
      <c r="D53" s="128">
        <v>42982</v>
      </c>
      <c r="E53" s="129">
        <v>55286</v>
      </c>
      <c r="F53" s="130">
        <v>40855</v>
      </c>
      <c r="G53" s="120">
        <v>20690</v>
      </c>
    </row>
    <row r="54" spans="1:7" x14ac:dyDescent="0.25">
      <c r="A54" s="135"/>
      <c r="B54" s="136"/>
      <c r="C54" s="122" t="s">
        <v>58</v>
      </c>
      <c r="D54" s="123">
        <v>15860</v>
      </c>
      <c r="E54" s="124">
        <v>30960</v>
      </c>
      <c r="F54" s="125">
        <v>19324</v>
      </c>
      <c r="G54" s="126">
        <v>20103</v>
      </c>
    </row>
    <row r="55" spans="1:7" x14ac:dyDescent="0.25">
      <c r="A55" s="135" t="s">
        <v>64</v>
      </c>
      <c r="B55" s="136" t="s">
        <v>65</v>
      </c>
      <c r="C55" s="122"/>
      <c r="D55" s="128">
        <v>500</v>
      </c>
      <c r="E55" s="129">
        <v>1510</v>
      </c>
      <c r="F55" s="130">
        <v>0</v>
      </c>
      <c r="G55" s="130">
        <v>900</v>
      </c>
    </row>
    <row r="56" spans="1:7" x14ac:dyDescent="0.25">
      <c r="A56" s="135"/>
      <c r="B56" s="136" t="s">
        <v>66</v>
      </c>
      <c r="C56" s="138"/>
      <c r="D56" s="128">
        <v>0</v>
      </c>
      <c r="E56" s="128">
        <v>31</v>
      </c>
      <c r="F56" s="130">
        <v>0</v>
      </c>
      <c r="G56" s="139">
        <v>0</v>
      </c>
    </row>
    <row r="57" spans="1:7" x14ac:dyDescent="0.25">
      <c r="A57" s="135"/>
      <c r="B57" s="136" t="s">
        <v>67</v>
      </c>
      <c r="C57" s="138"/>
      <c r="D57" s="129">
        <v>1000</v>
      </c>
      <c r="E57" s="129">
        <v>0</v>
      </c>
      <c r="F57" s="129">
        <v>0</v>
      </c>
      <c r="G57" s="129">
        <v>1440</v>
      </c>
    </row>
    <row r="58" spans="1:7" x14ac:dyDescent="0.25">
      <c r="A58" s="140"/>
      <c r="B58" s="141" t="s">
        <v>68</v>
      </c>
      <c r="C58" s="142"/>
      <c r="D58" s="143">
        <f>D45+D47+D49+D51+D53+D55+D56+D57</f>
        <v>128308</v>
      </c>
      <c r="E58" s="143">
        <f>E45+E47+E49+E51+E53+E55+E56+E57</f>
        <v>144837</v>
      </c>
      <c r="F58" s="143">
        <f>F45+F47+F49+F51+F53+F55+F56+F57</f>
        <v>79388</v>
      </c>
      <c r="G58" s="144">
        <f>G45+G47+G49+G51+G53+G55+G56+G57</f>
        <v>49369</v>
      </c>
    </row>
    <row r="59" spans="1:7" x14ac:dyDescent="0.25">
      <c r="A59" s="145" t="s">
        <v>69</v>
      </c>
      <c r="B59" s="146"/>
      <c r="C59" s="146"/>
      <c r="D59" s="147">
        <v>0</v>
      </c>
      <c r="E59" s="148">
        <v>2134</v>
      </c>
      <c r="F59" s="120">
        <v>1630</v>
      </c>
      <c r="G59" s="120">
        <v>0</v>
      </c>
    </row>
    <row r="60" spans="1:7" ht="13.8" thickBot="1" x14ac:dyDescent="0.3">
      <c r="A60" s="149" t="s">
        <v>70</v>
      </c>
      <c r="B60" s="150"/>
      <c r="C60" s="150"/>
      <c r="D60" s="151">
        <f>D58+D59</f>
        <v>128308</v>
      </c>
      <c r="E60" s="151">
        <f>E58+E59</f>
        <v>146971</v>
      </c>
      <c r="F60" s="151">
        <f>F58+F59</f>
        <v>81018</v>
      </c>
      <c r="G60" s="151">
        <f>G58+G59</f>
        <v>49369</v>
      </c>
    </row>
    <row r="61" spans="1:7" ht="13.8" thickBot="1" x14ac:dyDescent="0.3">
      <c r="A61" s="152" t="s">
        <v>71</v>
      </c>
      <c r="B61" s="153"/>
      <c r="C61" s="153"/>
      <c r="D61" s="154">
        <f>D43+D60</f>
        <v>601178</v>
      </c>
      <c r="E61" s="155">
        <f>E43+E60</f>
        <v>708245</v>
      </c>
      <c r="F61" s="156">
        <f>F43+F60</f>
        <v>506272</v>
      </c>
      <c r="G61" s="156">
        <f>G43+G60</f>
        <v>600078</v>
      </c>
    </row>
    <row r="62" spans="1:7" x14ac:dyDescent="0.25">
      <c r="A62" s="157"/>
      <c r="B62" s="158"/>
      <c r="C62" s="158"/>
      <c r="D62" s="159"/>
      <c r="E62" s="159"/>
      <c r="F62" s="159"/>
      <c r="G62" s="160"/>
    </row>
    <row r="63" spans="1:7" ht="14.1" customHeight="1" x14ac:dyDescent="0.25">
      <c r="A63" s="161"/>
      <c r="B63" s="161"/>
      <c r="C63" s="161"/>
      <c r="D63" s="162"/>
      <c r="E63" s="163"/>
      <c r="F63" s="164"/>
    </row>
    <row r="64" spans="1:7" ht="14.1" customHeight="1" x14ac:dyDescent="0.25">
      <c r="A64" s="161"/>
      <c r="B64" s="161"/>
      <c r="C64" s="161"/>
      <c r="D64" s="165"/>
      <c r="E64" s="165"/>
      <c r="F64" s="42"/>
      <c r="G64" s="166"/>
    </row>
    <row r="65" spans="1:6" ht="14.1" customHeight="1" x14ac:dyDescent="0.3">
      <c r="A65" s="69"/>
      <c r="B65" s="69"/>
      <c r="C65" s="161"/>
      <c r="D65" s="167"/>
      <c r="E65" s="167"/>
      <c r="F65" s="69"/>
    </row>
    <row r="66" spans="1:6" ht="14.1" customHeight="1" x14ac:dyDescent="0.25">
      <c r="A66" s="69"/>
      <c r="B66" s="69"/>
      <c r="C66" s="69"/>
      <c r="D66" s="69"/>
      <c r="E66" s="69"/>
      <c r="F66" s="69"/>
    </row>
    <row r="67" spans="1:6" ht="14.1" customHeight="1" x14ac:dyDescent="0.25">
      <c r="A67" s="69"/>
      <c r="B67" s="69"/>
      <c r="C67" s="161"/>
      <c r="D67" s="162"/>
      <c r="E67" s="69"/>
      <c r="F67" s="69"/>
    </row>
    <row r="68" spans="1:6" ht="14.1" customHeight="1" x14ac:dyDescent="0.25">
      <c r="A68" s="69"/>
      <c r="B68" s="69"/>
      <c r="C68" s="161"/>
      <c r="D68" s="165"/>
      <c r="E68" s="69"/>
      <c r="F68" s="69"/>
    </row>
    <row r="69" spans="1:6" ht="14.1" customHeight="1" x14ac:dyDescent="0.3">
      <c r="A69" s="69"/>
      <c r="B69" s="69"/>
      <c r="C69" s="161"/>
      <c r="D69" s="167"/>
      <c r="E69" s="69"/>
      <c r="F69" s="69"/>
    </row>
    <row r="70" spans="1:6" ht="14.1" customHeight="1" x14ac:dyDescent="0.25">
      <c r="A70" s="69"/>
      <c r="B70" s="69"/>
      <c r="C70" s="69"/>
      <c r="D70" s="69"/>
      <c r="E70" s="69"/>
      <c r="F70" s="69"/>
    </row>
    <row r="71" spans="1:6" ht="14.1" customHeight="1" x14ac:dyDescent="0.25">
      <c r="A71" s="69"/>
      <c r="B71" s="69"/>
      <c r="C71" s="161"/>
      <c r="D71" s="162"/>
      <c r="E71" s="69"/>
      <c r="F71" s="69"/>
    </row>
    <row r="72" spans="1:6" ht="14.1" customHeight="1" x14ac:dyDescent="0.25">
      <c r="A72" s="69"/>
      <c r="B72" s="69"/>
      <c r="C72" s="161"/>
      <c r="D72" s="165"/>
      <c r="E72" s="69"/>
      <c r="F72" s="69"/>
    </row>
    <row r="73" spans="1:6" ht="14.1" customHeight="1" x14ac:dyDescent="0.3">
      <c r="A73" s="69"/>
      <c r="B73" s="69"/>
      <c r="C73" s="161"/>
      <c r="D73" s="167"/>
      <c r="E73" s="69"/>
      <c r="F73" s="69"/>
    </row>
    <row r="74" spans="1:6" ht="14.1" customHeight="1" x14ac:dyDescent="0.25">
      <c r="A74" s="69"/>
      <c r="B74" s="69"/>
      <c r="C74" s="69"/>
      <c r="D74" s="69"/>
      <c r="E74" s="69"/>
      <c r="F74" s="69"/>
    </row>
    <row r="75" spans="1:6" ht="14.1" customHeight="1" x14ac:dyDescent="0.25">
      <c r="A75" s="69"/>
      <c r="B75" s="69"/>
      <c r="C75" s="161"/>
      <c r="D75" s="162"/>
      <c r="E75" s="69"/>
      <c r="F75" s="69"/>
    </row>
    <row r="76" spans="1:6" ht="14.1" customHeight="1" x14ac:dyDescent="0.25">
      <c r="A76" s="69"/>
      <c r="B76" s="69"/>
      <c r="C76" s="161"/>
      <c r="D76" s="165"/>
      <c r="E76" s="69"/>
      <c r="F76" s="69"/>
    </row>
    <row r="77" spans="1:6" ht="14.1" customHeight="1" x14ac:dyDescent="0.3">
      <c r="A77" s="69"/>
      <c r="B77" s="69"/>
      <c r="C77" s="161"/>
      <c r="D77" s="167"/>
      <c r="E77" s="69"/>
      <c r="F77" s="69"/>
    </row>
    <row r="78" spans="1:6" ht="14.1" customHeight="1" x14ac:dyDescent="0.25">
      <c r="A78" s="69"/>
      <c r="B78" s="69"/>
      <c r="C78" s="69"/>
      <c r="D78" s="69"/>
      <c r="E78" s="69"/>
      <c r="F78" s="69"/>
    </row>
    <row r="79" spans="1:6" ht="14.1" customHeight="1" x14ac:dyDescent="0.25">
      <c r="A79" s="69"/>
      <c r="B79" s="69"/>
      <c r="C79" s="161"/>
      <c r="D79" s="162"/>
      <c r="E79" s="69"/>
      <c r="F79" s="69"/>
    </row>
    <row r="80" spans="1:6" ht="14.1" customHeight="1" x14ac:dyDescent="0.25">
      <c r="A80" s="69"/>
      <c r="B80" s="69"/>
      <c r="C80" s="161"/>
      <c r="D80" s="165"/>
      <c r="E80" s="69"/>
      <c r="F80" s="69"/>
    </row>
    <row r="81" spans="1:6" ht="14.1" customHeight="1" x14ac:dyDescent="0.3">
      <c r="A81" s="69"/>
      <c r="B81" s="69"/>
      <c r="C81" s="161"/>
      <c r="D81" s="167"/>
      <c r="E81" s="69"/>
      <c r="F81" s="69"/>
    </row>
    <row r="82" spans="1:6" ht="14.1" customHeight="1" x14ac:dyDescent="0.25">
      <c r="A82" s="69"/>
      <c r="B82" s="69"/>
      <c r="C82" s="69"/>
      <c r="D82" s="69"/>
      <c r="E82" s="69"/>
      <c r="F82" s="69"/>
    </row>
    <row r="83" spans="1:6" ht="14.1" customHeight="1" x14ac:dyDescent="0.25">
      <c r="A83" s="69"/>
      <c r="B83" s="69"/>
      <c r="C83" s="161"/>
      <c r="D83" s="162"/>
      <c r="E83" s="69"/>
      <c r="F83" s="69"/>
    </row>
    <row r="84" spans="1:6" ht="14.1" customHeight="1" x14ac:dyDescent="0.25">
      <c r="A84" s="69"/>
      <c r="B84" s="69"/>
      <c r="C84" s="161"/>
      <c r="D84" s="165"/>
      <c r="E84" s="69"/>
      <c r="F84" s="69"/>
    </row>
    <row r="85" spans="1:6" ht="14.1" customHeight="1" x14ac:dyDescent="0.3">
      <c r="A85" s="69"/>
      <c r="B85" s="69"/>
      <c r="C85" s="161"/>
      <c r="D85" s="167"/>
      <c r="E85" s="69"/>
      <c r="F85" s="69"/>
    </row>
    <row r="86" spans="1:6" ht="14.1" customHeight="1" x14ac:dyDescent="0.25">
      <c r="A86" s="69"/>
      <c r="B86" s="69"/>
      <c r="C86" s="69"/>
      <c r="D86" s="69"/>
      <c r="E86" s="69"/>
      <c r="F86" s="69"/>
    </row>
    <row r="87" spans="1:6" ht="14.1" customHeight="1" x14ac:dyDescent="0.25">
      <c r="A87" s="69"/>
      <c r="B87" s="69"/>
      <c r="C87" s="69"/>
      <c r="D87" s="69"/>
      <c r="E87" s="69"/>
      <c r="F87" s="69"/>
    </row>
    <row r="88" spans="1:6" x14ac:dyDescent="0.25">
      <c r="A88" s="69"/>
      <c r="B88" s="69"/>
      <c r="C88" s="69"/>
      <c r="D88" s="69"/>
      <c r="E88" s="69"/>
      <c r="F88" s="69"/>
    </row>
    <row r="89" spans="1:6" x14ac:dyDescent="0.25">
      <c r="A89" s="69"/>
      <c r="B89" s="69"/>
      <c r="C89" s="69"/>
      <c r="D89" s="69"/>
      <c r="E89" s="69"/>
      <c r="F89" s="69"/>
    </row>
    <row r="90" spans="1:6" x14ac:dyDescent="0.25">
      <c r="A90" s="69"/>
      <c r="B90" s="69"/>
      <c r="C90" s="69"/>
      <c r="D90" s="69"/>
      <c r="E90" s="69"/>
      <c r="F90" s="69"/>
    </row>
  </sheetData>
  <mergeCells count="7">
    <mergeCell ref="A7:C7"/>
    <mergeCell ref="A1:G1"/>
    <mergeCell ref="A2:D2"/>
    <mergeCell ref="E2:F2"/>
    <mergeCell ref="A3:C5"/>
    <mergeCell ref="E3:E5"/>
    <mergeCell ref="G3:G5"/>
  </mergeCells>
  <pageMargins left="0.25" right="0.25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tab. č. 2 </vt:lpstr>
      <vt:lpstr>'Výdaje tab. č. 2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2022-12-22T07:09:33Z</dcterms:created>
  <dcterms:modified xsi:type="dcterms:W3CDTF">2022-12-22T07:09:43Z</dcterms:modified>
</cp:coreProperties>
</file>