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30660" windowHeight="13248"/>
  </bookViews>
  <sheets>
    <sheet name="Příjmy tab. č. 1 " sheetId="1" r:id="rId1"/>
  </sheets>
  <externalReferences>
    <externalReference r:id="rId2"/>
    <externalReference r:id="rId3"/>
    <externalReference r:id="rId4"/>
  </externalReferences>
  <definedNames>
    <definedName name="dates">[1]číselník!$B$42:$C$54</definedName>
    <definedName name="joj">#REF!</definedName>
    <definedName name="_xlnm.Print_Area" localSheetId="0">'Příjmy tab. č. 1 '!$B$1:$H$52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H45" i="1" l="1"/>
  <c r="H46" i="1" s="1"/>
  <c r="G45" i="1"/>
  <c r="G46" i="1" s="1"/>
  <c r="F45" i="1"/>
  <c r="F46" i="1" s="1"/>
  <c r="E45" i="1"/>
  <c r="E46" i="1" s="1"/>
  <c r="H41" i="1"/>
  <c r="G41" i="1"/>
  <c r="F41" i="1"/>
  <c r="E41" i="1"/>
  <c r="H38" i="1"/>
  <c r="G38" i="1"/>
  <c r="F38" i="1"/>
  <c r="E38" i="1"/>
  <c r="H35" i="1"/>
  <c r="G35" i="1"/>
  <c r="F35" i="1"/>
  <c r="E35" i="1"/>
  <c r="H33" i="1"/>
  <c r="G33" i="1"/>
  <c r="F33" i="1"/>
  <c r="E33" i="1"/>
  <c r="H29" i="1"/>
  <c r="G29" i="1"/>
  <c r="F29" i="1"/>
  <c r="E29" i="1"/>
  <c r="H27" i="1"/>
  <c r="G27" i="1"/>
  <c r="F27" i="1"/>
  <c r="E27" i="1"/>
  <c r="H25" i="1"/>
  <c r="H42" i="1" s="1"/>
  <c r="G25" i="1"/>
  <c r="G42" i="1" s="1"/>
  <c r="F25" i="1"/>
  <c r="F42" i="1" s="1"/>
  <c r="E25" i="1"/>
  <c r="E42" i="1" s="1"/>
  <c r="H20" i="1"/>
  <c r="G20" i="1"/>
  <c r="F20" i="1"/>
  <c r="E20" i="1"/>
  <c r="H18" i="1"/>
  <c r="G18" i="1"/>
  <c r="F18" i="1"/>
  <c r="E18" i="1"/>
  <c r="H16" i="1"/>
  <c r="G16" i="1"/>
  <c r="F16" i="1"/>
  <c r="E16" i="1"/>
  <c r="H14" i="1"/>
  <c r="H21" i="1" s="1"/>
  <c r="H47" i="1" s="1"/>
  <c r="H49" i="1" s="1"/>
  <c r="H52" i="1" s="1"/>
  <c r="G14" i="1"/>
  <c r="G21" i="1" s="1"/>
  <c r="G47" i="1" s="1"/>
  <c r="G49" i="1" s="1"/>
  <c r="G52" i="1" s="1"/>
  <c r="F14" i="1"/>
  <c r="F21" i="1" s="1"/>
  <c r="F47" i="1" s="1"/>
  <c r="F49" i="1" s="1"/>
  <c r="F52" i="1" s="1"/>
  <c r="E14" i="1"/>
  <c r="E21" i="1" s="1"/>
  <c r="E47" i="1" s="1"/>
  <c r="E49" i="1" s="1"/>
  <c r="E52" i="1" s="1"/>
</calcChain>
</file>

<file path=xl/sharedStrings.xml><?xml version="1.0" encoding="utf-8"?>
<sst xmlns="http://schemas.openxmlformats.org/spreadsheetml/2006/main" count="72" uniqueCount="57">
  <si>
    <t>Schválený rozpočet příjmů MOb MOaP na rok 2023 (v tis. Kč)                                        tabulka č. 1</t>
  </si>
  <si>
    <t>PŘÍJMY A FINANCOVÁNÍ</t>
  </si>
  <si>
    <t>Schválený</t>
  </si>
  <si>
    <t>Upravený rozpočet k 31.10.2022</t>
  </si>
  <si>
    <t>Plnění</t>
  </si>
  <si>
    <t>rozpočet</t>
  </si>
  <si>
    <t>rozpočtu</t>
  </si>
  <si>
    <t>roku 2022</t>
  </si>
  <si>
    <t>k 31.10.2022</t>
  </si>
  <si>
    <t>na rok 2023</t>
  </si>
  <si>
    <t>Daň z nemovitých věcí</t>
  </si>
  <si>
    <t>Daň z hazardních her</t>
  </si>
  <si>
    <t>Poplatek ze psů</t>
  </si>
  <si>
    <t>Poplatek za užívání veřejného prostranství</t>
  </si>
  <si>
    <t>Správní poplatky</t>
  </si>
  <si>
    <t>OFR</t>
  </si>
  <si>
    <t>Odbor financí a rozpočtu</t>
  </si>
  <si>
    <t>Příjmy úhrad za dobývání nerostů a poplatků za geologické práce</t>
  </si>
  <si>
    <t>OIMH</t>
  </si>
  <si>
    <t>Odbor investic a místního hospodářství</t>
  </si>
  <si>
    <t>OVV</t>
  </si>
  <si>
    <t xml:space="preserve">Odbor vnitřních věcí </t>
  </si>
  <si>
    <t>OSŘP</t>
  </si>
  <si>
    <t>Odbor stavebního řádu a přestupků</t>
  </si>
  <si>
    <t xml:space="preserve"> 1.  Příjmy daňové celkem</t>
  </si>
  <si>
    <t>Úsek školství a volnočasových aktivit</t>
  </si>
  <si>
    <t>Neinvestiční příspěvky ZŠ a MŠ</t>
  </si>
  <si>
    <t>Neinvestiční transfery</t>
  </si>
  <si>
    <t>OŠR</t>
  </si>
  <si>
    <t>Odbor strategického rozvoje školství a volnočasových aktivit</t>
  </si>
  <si>
    <t>Úsek péče o občany</t>
  </si>
  <si>
    <t>OSV</t>
  </si>
  <si>
    <t xml:space="preserve">Odbor sociálních věcí </t>
  </si>
  <si>
    <t>Úsek hospodářské správy</t>
  </si>
  <si>
    <t>Úsek osobních výdajů</t>
  </si>
  <si>
    <t>Úsek místního hospodářství</t>
  </si>
  <si>
    <t>Úsek investic a oprav</t>
  </si>
  <si>
    <t>Úsek správy domovního a bytového fondu</t>
  </si>
  <si>
    <t>OSDF</t>
  </si>
  <si>
    <t>Odbor správy domovního fondu</t>
  </si>
  <si>
    <t>Úsek privatizace domovního a bytového fondu</t>
  </si>
  <si>
    <t xml:space="preserve">Úsek majetku </t>
  </si>
  <si>
    <t>OM</t>
  </si>
  <si>
    <t>Odbor majetku</t>
  </si>
  <si>
    <t>Úsek financí a rozpočtu</t>
  </si>
  <si>
    <t xml:space="preserve"> 2.  Příjmy nedaňové celkem</t>
  </si>
  <si>
    <t>Kapitálové příjmy -  prodej domovního fondu</t>
  </si>
  <si>
    <t>Kapitálové příjmy - prodej pozemků</t>
  </si>
  <si>
    <t>Odbor majetkový</t>
  </si>
  <si>
    <t xml:space="preserve"> 3.  Kapitálové příjmy celkem</t>
  </si>
  <si>
    <t xml:space="preserve">V L A S T N Í   P Ř  Í J M Y </t>
  </si>
  <si>
    <r>
      <t xml:space="preserve"> 4.  Přijaté transfery                       </t>
    </r>
    <r>
      <rPr>
        <b/>
        <sz val="10"/>
        <color indexed="61"/>
        <rFont val="Arial"/>
        <family val="2"/>
        <charset val="238"/>
      </rPr>
      <t xml:space="preserve">                              </t>
    </r>
  </si>
  <si>
    <t>P Ř Í J M Y   C E L K E M</t>
  </si>
  <si>
    <r>
      <t xml:space="preserve"> 5.  Financování z vlastních zdrojů - třída 8   </t>
    </r>
    <r>
      <rPr>
        <b/>
        <sz val="10"/>
        <color indexed="61"/>
        <rFont val="Arial"/>
        <family val="2"/>
        <charset val="238"/>
      </rPr>
      <t xml:space="preserve">          </t>
    </r>
  </si>
  <si>
    <t xml:space="preserve"> 7.  Splátka úvěru</t>
  </si>
  <si>
    <t>C E L K O V É    Z D R O J 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</si>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</sst>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 CE"/>
      <charset val="238"/>
    </font>
    <font>
      <i/>
      <sz val="10"/>
      <name val="Arial"/>
      <family val="2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  <charset val="238"/>
    </font>
    <font>
      <b/>
      <sz val="10"/>
      <color indexed="61"/>
      <name val="Arial"/>
      <family val="2"/>
      <charset val="238"/>
    </font>
    <font>
      <b/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ACFBC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8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2">
    <xf numFmtId="0" fontId="0" fillId="0" borderId="0" xfId="0"/>
    <xf numFmtId="0" fontId="2" fillId="3" borderId="0" xfId="0" applyNumberFormat="1" applyFont="1" applyFill="1" applyBorder="1" applyAlignment="1" applyProtection="1"/>
    <xf numFmtId="3" fontId="3" fillId="0" borderId="2" xfId="0" applyNumberFormat="1" applyFont="1" applyFill="1" applyBorder="1" applyAlignment="1" applyProtection="1"/>
    <xf numFmtId="0" fontId="0" fillId="0" borderId="2" xfId="0" applyBorder="1" applyAlignment="1"/>
    <xf numFmtId="3" fontId="4" fillId="0" borderId="2" xfId="0" applyNumberFormat="1" applyFont="1" applyFill="1" applyBorder="1" applyAlignment="1" applyProtection="1">
      <alignment horizontal="right"/>
    </xf>
    <xf numFmtId="0" fontId="5" fillId="0" borderId="2" xfId="0" applyFont="1" applyBorder="1" applyAlignment="1">
      <alignment horizontal="right"/>
    </xf>
    <xf numFmtId="0" fontId="6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3" fontId="7" fillId="3" borderId="6" xfId="0" applyNumberFormat="1" applyFont="1" applyFill="1" applyBorder="1" applyAlignment="1" applyProtection="1">
      <alignment horizontal="center"/>
    </xf>
    <xf numFmtId="3" fontId="7" fillId="3" borderId="6" xfId="0" applyNumberFormat="1" applyFont="1" applyFill="1" applyBorder="1" applyAlignment="1" applyProtection="1">
      <alignment horizontal="center" wrapText="1"/>
    </xf>
    <xf numFmtId="0" fontId="0" fillId="3" borderId="7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3" fontId="7" fillId="3" borderId="9" xfId="0" applyNumberFormat="1" applyFont="1" applyFill="1" applyBorder="1" applyAlignment="1" applyProtection="1">
      <alignment horizontal="center"/>
    </xf>
    <xf numFmtId="3" fontId="7" fillId="3" borderId="9" xfId="0" applyNumberFormat="1" applyFont="1" applyFill="1" applyBorder="1" applyAlignment="1" applyProtection="1">
      <alignment horizontal="center" wrapText="1"/>
    </xf>
    <xf numFmtId="0" fontId="0" fillId="3" borderId="1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3" fontId="7" fillId="3" borderId="12" xfId="0" applyNumberFormat="1" applyFont="1" applyFill="1" applyBorder="1" applyAlignment="1" applyProtection="1">
      <alignment horizontal="center"/>
    </xf>
    <xf numFmtId="3" fontId="7" fillId="3" borderId="12" xfId="0" applyNumberFormat="1" applyFont="1" applyFill="1" applyBorder="1" applyAlignment="1" applyProtection="1">
      <alignment horizontal="center" wrapText="1"/>
    </xf>
    <xf numFmtId="164" fontId="7" fillId="3" borderId="12" xfId="0" applyNumberFormat="1" applyFont="1" applyFill="1" applyBorder="1" applyAlignment="1" applyProtection="1">
      <alignment horizontal="center"/>
    </xf>
    <xf numFmtId="0" fontId="0" fillId="0" borderId="0" xfId="0" applyBorder="1"/>
    <xf numFmtId="0" fontId="8" fillId="0" borderId="0" xfId="1" applyFont="1" applyBorder="1"/>
    <xf numFmtId="0" fontId="0" fillId="0" borderId="13" xfId="0" applyBorder="1"/>
    <xf numFmtId="0" fontId="9" fillId="3" borderId="14" xfId="0" applyFont="1" applyFill="1" applyBorder="1" applyAlignment="1"/>
    <xf numFmtId="0" fontId="0" fillId="3" borderId="15" xfId="0" applyFill="1" applyBorder="1" applyAlignment="1"/>
    <xf numFmtId="0" fontId="0" fillId="3" borderId="16" xfId="0" applyFill="1" applyBorder="1" applyAlignment="1"/>
    <xf numFmtId="0" fontId="7" fillId="3" borderId="17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10" fillId="0" borderId="7" xfId="1" applyFont="1" applyBorder="1"/>
    <xf numFmtId="0" fontId="8" fillId="0" borderId="0" xfId="1" applyBorder="1"/>
    <xf numFmtId="3" fontId="8" fillId="0" borderId="9" xfId="1" applyNumberFormat="1" applyFont="1" applyFill="1" applyBorder="1"/>
    <xf numFmtId="3" fontId="8" fillId="0" borderId="18" xfId="1" applyNumberFormat="1" applyFont="1" applyFill="1" applyBorder="1"/>
    <xf numFmtId="3" fontId="8" fillId="0" borderId="19" xfId="1" applyNumberFormat="1" applyFont="1" applyFill="1" applyBorder="1"/>
    <xf numFmtId="3" fontId="8" fillId="0" borderId="8" xfId="1" applyNumberFormat="1" applyBorder="1"/>
    <xf numFmtId="3" fontId="8" fillId="4" borderId="9" xfId="1" applyNumberFormat="1" applyFont="1" applyFill="1" applyBorder="1"/>
    <xf numFmtId="0" fontId="0" fillId="4" borderId="0" xfId="0" applyFill="1"/>
    <xf numFmtId="3" fontId="8" fillId="0" borderId="8" xfId="1" applyNumberFormat="1" applyFont="1" applyFill="1" applyBorder="1"/>
    <xf numFmtId="0" fontId="0" fillId="0" borderId="0" xfId="0" applyFill="1"/>
    <xf numFmtId="0" fontId="7" fillId="5" borderId="20" xfId="0" applyNumberFormat="1" applyFont="1" applyFill="1" applyBorder="1" applyAlignment="1" applyProtection="1">
      <alignment vertical="center"/>
    </xf>
    <xf numFmtId="0" fontId="7" fillId="5" borderId="21" xfId="0" applyNumberFormat="1" applyFont="1" applyFill="1" applyBorder="1" applyAlignment="1" applyProtection="1">
      <alignment vertical="center"/>
    </xf>
    <xf numFmtId="3" fontId="7" fillId="5" borderId="22" xfId="0" applyNumberFormat="1" applyFont="1" applyFill="1" applyBorder="1" applyAlignment="1" applyProtection="1">
      <alignment vertical="center"/>
    </xf>
    <xf numFmtId="3" fontId="7" fillId="5" borderId="23" xfId="0" applyNumberFormat="1" applyFont="1" applyFill="1" applyBorder="1" applyAlignment="1" applyProtection="1">
      <alignment vertical="center"/>
    </xf>
    <xf numFmtId="3" fontId="11" fillId="5" borderId="22" xfId="1" applyNumberFormat="1" applyFont="1" applyFill="1" applyBorder="1"/>
    <xf numFmtId="0" fontId="7" fillId="4" borderId="7" xfId="0" applyNumberFormat="1" applyFont="1" applyFill="1" applyBorder="1" applyAlignment="1" applyProtection="1">
      <alignment vertical="center"/>
    </xf>
    <xf numFmtId="0" fontId="7" fillId="4" borderId="0" xfId="0" applyNumberFormat="1" applyFont="1" applyFill="1" applyBorder="1" applyAlignment="1" applyProtection="1">
      <alignment vertical="center"/>
    </xf>
    <xf numFmtId="0" fontId="5" fillId="4" borderId="0" xfId="0" applyNumberFormat="1" applyFont="1" applyFill="1" applyBorder="1" applyAlignment="1" applyProtection="1">
      <alignment vertical="center"/>
    </xf>
    <xf numFmtId="3" fontId="5" fillId="4" borderId="9" xfId="0" applyNumberFormat="1" applyFont="1" applyFill="1" applyBorder="1" applyAlignment="1" applyProtection="1">
      <alignment vertical="center"/>
    </xf>
    <xf numFmtId="3" fontId="5" fillId="4" borderId="8" xfId="0" applyNumberFormat="1" applyFont="1" applyFill="1" applyBorder="1" applyAlignment="1" applyProtection="1">
      <alignment vertical="center"/>
    </xf>
    <xf numFmtId="0" fontId="12" fillId="5" borderId="21" xfId="0" applyNumberFormat="1" applyFont="1" applyFill="1" applyBorder="1" applyAlignment="1" applyProtection="1">
      <alignment vertical="center"/>
    </xf>
    <xf numFmtId="0" fontId="8" fillId="0" borderId="0" xfId="1" applyFill="1" applyBorder="1"/>
    <xf numFmtId="3" fontId="13" fillId="0" borderId="9" xfId="0" applyNumberFormat="1" applyFont="1" applyFill="1" applyBorder="1" applyAlignment="1" applyProtection="1">
      <alignment vertical="center"/>
    </xf>
    <xf numFmtId="3" fontId="13" fillId="0" borderId="8" xfId="0" applyNumberFormat="1" applyFont="1" applyFill="1" applyBorder="1" applyAlignment="1" applyProtection="1">
      <alignment vertical="center"/>
    </xf>
    <xf numFmtId="3" fontId="8" fillId="4" borderId="9" xfId="1" applyNumberFormat="1" applyFill="1" applyBorder="1"/>
    <xf numFmtId="0" fontId="12" fillId="0" borderId="0" xfId="0" applyFont="1"/>
    <xf numFmtId="0" fontId="12" fillId="5" borderId="20" xfId="0" applyNumberFormat="1" applyFont="1" applyFill="1" applyBorder="1" applyAlignment="1" applyProtection="1">
      <alignment vertical="center"/>
    </xf>
    <xf numFmtId="0" fontId="12" fillId="5" borderId="23" xfId="0" applyNumberFormat="1" applyFont="1" applyFill="1" applyBorder="1" applyAlignment="1" applyProtection="1">
      <alignment vertical="center"/>
    </xf>
    <xf numFmtId="3" fontId="12" fillId="5" borderId="22" xfId="0" applyNumberFormat="1" applyFont="1" applyFill="1" applyBorder="1" applyAlignment="1" applyProtection="1">
      <alignment vertical="center"/>
    </xf>
    <xf numFmtId="3" fontId="12" fillId="5" borderId="23" xfId="0" applyNumberFormat="1" applyFont="1" applyFill="1" applyBorder="1" applyAlignment="1" applyProtection="1">
      <alignment vertical="center"/>
    </xf>
    <xf numFmtId="0" fontId="12" fillId="0" borderId="7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2" fillId="5" borderId="7" xfId="0" applyNumberFormat="1" applyFont="1" applyFill="1" applyBorder="1" applyAlignment="1" applyProtection="1">
      <alignment vertical="center"/>
    </xf>
    <xf numFmtId="0" fontId="12" fillId="5" borderId="0" xfId="0" applyNumberFormat="1" applyFont="1" applyFill="1" applyBorder="1" applyAlignment="1" applyProtection="1">
      <alignment vertical="center"/>
    </xf>
    <xf numFmtId="3" fontId="12" fillId="5" borderId="9" xfId="0" applyNumberFormat="1" applyFont="1" applyFill="1" applyBorder="1" applyAlignment="1" applyProtection="1">
      <alignment vertical="center"/>
    </xf>
    <xf numFmtId="3" fontId="12" fillId="5" borderId="8" xfId="0" applyNumberFormat="1" applyFont="1" applyFill="1" applyBorder="1" applyAlignment="1" applyProtection="1">
      <alignment vertical="center"/>
    </xf>
    <xf numFmtId="3" fontId="11" fillId="5" borderId="9" xfId="1" applyNumberFormat="1" applyFont="1" applyFill="1" applyBorder="1"/>
    <xf numFmtId="0" fontId="7" fillId="0" borderId="0" xfId="0" applyFont="1"/>
    <xf numFmtId="0" fontId="14" fillId="6" borderId="24" xfId="0" applyFont="1" applyFill="1" applyBorder="1"/>
    <xf numFmtId="3" fontId="12" fillId="6" borderId="13" xfId="0" applyNumberFormat="1" applyFont="1" applyFill="1" applyBorder="1" applyAlignment="1" applyProtection="1">
      <alignment vertical="center"/>
    </xf>
    <xf numFmtId="0" fontId="15" fillId="6" borderId="13" xfId="0" applyFont="1" applyFill="1" applyBorder="1"/>
    <xf numFmtId="3" fontId="12" fillId="6" borderId="25" xfId="0" applyNumberFormat="1" applyFont="1" applyFill="1" applyBorder="1" applyAlignment="1" applyProtection="1">
      <alignment vertical="center"/>
    </xf>
    <xf numFmtId="0" fontId="13" fillId="0" borderId="7" xfId="0" applyFont="1" applyBorder="1"/>
    <xf numFmtId="0" fontId="12" fillId="0" borderId="0" xfId="0" applyFont="1" applyBorder="1"/>
    <xf numFmtId="3" fontId="0" fillId="0" borderId="0" xfId="0" applyNumberFormat="1" applyFill="1" applyBorder="1" applyAlignment="1" applyProtection="1"/>
    <xf numFmtId="3" fontId="0" fillId="4" borderId="8" xfId="0" applyNumberFormat="1" applyFont="1" applyFill="1" applyBorder="1" applyAlignment="1" applyProtection="1"/>
    <xf numFmtId="3" fontId="0" fillId="0" borderId="8" xfId="0" applyNumberFormat="1" applyFont="1" applyFill="1" applyBorder="1" applyAlignment="1" applyProtection="1"/>
    <xf numFmtId="0" fontId="8" fillId="0" borderId="8" xfId="1" applyBorder="1"/>
    <xf numFmtId="3" fontId="7" fillId="5" borderId="22" xfId="0" applyNumberFormat="1" applyFont="1" applyFill="1" applyBorder="1" applyAlignment="1" applyProtection="1"/>
    <xf numFmtId="0" fontId="7" fillId="0" borderId="7" xfId="0" applyFont="1" applyBorder="1"/>
    <xf numFmtId="0" fontId="7" fillId="0" borderId="0" xfId="0" applyFont="1" applyBorder="1"/>
    <xf numFmtId="3" fontId="5" fillId="0" borderId="18" xfId="0" applyNumberFormat="1" applyFont="1" applyFill="1" applyBorder="1" applyAlignment="1" applyProtection="1"/>
    <xf numFmtId="3" fontId="5" fillId="0" borderId="19" xfId="0" applyNumberFormat="1" applyFont="1" applyFill="1" applyBorder="1" applyAlignment="1" applyProtection="1"/>
    <xf numFmtId="3" fontId="0" fillId="4" borderId="9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vertical="center"/>
    </xf>
    <xf numFmtId="0" fontId="12" fillId="0" borderId="26" xfId="0" applyNumberFormat="1" applyFont="1" applyFill="1" applyBorder="1" applyAlignment="1" applyProtection="1">
      <alignment vertical="center"/>
    </xf>
    <xf numFmtId="0" fontId="12" fillId="0" borderId="27" xfId="0" applyNumberFormat="1" applyFont="1" applyFill="1" applyBorder="1" applyAlignment="1" applyProtection="1">
      <alignment vertical="center"/>
    </xf>
    <xf numFmtId="0" fontId="5" fillId="0" borderId="27" xfId="0" applyNumberFormat="1" applyFont="1" applyFill="1" applyBorder="1" applyAlignment="1" applyProtection="1">
      <alignment vertical="center"/>
    </xf>
    <xf numFmtId="3" fontId="13" fillId="0" borderId="19" xfId="0" applyNumberFormat="1" applyFont="1" applyFill="1" applyBorder="1" applyAlignment="1" applyProtection="1">
      <alignment vertical="center"/>
    </xf>
    <xf numFmtId="3" fontId="5" fillId="0" borderId="9" xfId="0" applyNumberFormat="1" applyFont="1" applyFill="1" applyBorder="1" applyAlignment="1" applyProtection="1"/>
    <xf numFmtId="3" fontId="5" fillId="0" borderId="8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0" fontId="13" fillId="0" borderId="7" xfId="0" applyNumberFormat="1" applyFont="1" applyFill="1" applyBorder="1" applyAlignment="1" applyProtection="1">
      <alignment vertical="center"/>
    </xf>
    <xf numFmtId="3" fontId="5" fillId="0" borderId="18" xfId="0" applyNumberFormat="1" applyFont="1" applyFill="1" applyBorder="1" applyAlignment="1" applyProtection="1">
      <alignment vertical="center"/>
    </xf>
    <xf numFmtId="3" fontId="5" fillId="0" borderId="19" xfId="0" applyNumberFormat="1" applyFont="1" applyFill="1" applyBorder="1" applyAlignment="1" applyProtection="1">
      <alignment vertical="center"/>
    </xf>
    <xf numFmtId="3" fontId="7" fillId="5" borderId="12" xfId="0" applyNumberFormat="1" applyFont="1" applyFill="1" applyBorder="1" applyAlignment="1" applyProtection="1"/>
    <xf numFmtId="0" fontId="0" fillId="6" borderId="24" xfId="0" applyFill="1" applyBorder="1"/>
    <xf numFmtId="3" fontId="7" fillId="6" borderId="13" xfId="0" applyNumberFormat="1" applyFont="1" applyFill="1" applyBorder="1" applyAlignment="1" applyProtection="1">
      <alignment vertical="center"/>
    </xf>
    <xf numFmtId="0" fontId="7" fillId="6" borderId="13" xfId="0" applyFont="1" applyFill="1" applyBorder="1"/>
    <xf numFmtId="3" fontId="7" fillId="6" borderId="25" xfId="0" applyNumberFormat="1" applyFont="1" applyFill="1" applyBorder="1" applyAlignment="1" applyProtection="1">
      <alignment vertical="center"/>
    </xf>
    <xf numFmtId="0" fontId="8" fillId="0" borderId="7" xfId="1" applyFont="1" applyBorder="1"/>
    <xf numFmtId="0" fontId="16" fillId="0" borderId="0" xfId="0" applyNumberFormat="1" applyFont="1" applyFill="1" applyBorder="1" applyAlignment="1" applyProtection="1"/>
    <xf numFmtId="3" fontId="5" fillId="0" borderId="6" xfId="0" applyNumberFormat="1" applyFont="1" applyFill="1" applyBorder="1" applyAlignment="1" applyProtection="1"/>
    <xf numFmtId="3" fontId="5" fillId="0" borderId="5" xfId="0" applyNumberFormat="1" applyFont="1" applyFill="1" applyBorder="1" applyAlignment="1" applyProtection="1"/>
    <xf numFmtId="3" fontId="16" fillId="0" borderId="8" xfId="0" applyNumberFormat="1" applyFont="1" applyFill="1" applyBorder="1" applyAlignment="1" applyProtection="1"/>
    <xf numFmtId="0" fontId="7" fillId="0" borderId="0" xfId="0" applyFont="1" applyFill="1"/>
    <xf numFmtId="3" fontId="7" fillId="5" borderId="8" xfId="0" applyNumberFormat="1" applyFont="1" applyFill="1" applyBorder="1" applyAlignment="1" applyProtection="1">
      <alignment vertical="center"/>
    </xf>
    <xf numFmtId="0" fontId="0" fillId="5" borderId="24" xfId="0" applyFill="1" applyBorder="1"/>
    <xf numFmtId="3" fontId="7" fillId="5" borderId="13" xfId="0" applyNumberFormat="1" applyFont="1" applyFill="1" applyBorder="1" applyAlignment="1" applyProtection="1">
      <alignment vertical="center"/>
    </xf>
    <xf numFmtId="0" fontId="7" fillId="5" borderId="13" xfId="0" applyFont="1" applyFill="1" applyBorder="1"/>
    <xf numFmtId="3" fontId="7" fillId="5" borderId="25" xfId="0" applyNumberFormat="1" applyFont="1" applyFill="1" applyBorder="1" applyAlignment="1" applyProtection="1">
      <alignment vertical="center"/>
    </xf>
    <xf numFmtId="3" fontId="12" fillId="6" borderId="3" xfId="0" applyNumberFormat="1" applyFont="1" applyFill="1" applyBorder="1" applyAlignment="1" applyProtection="1">
      <alignment vertical="center"/>
    </xf>
    <xf numFmtId="0" fontId="13" fillId="6" borderId="4" xfId="0" applyFont="1" applyFill="1" applyBorder="1"/>
    <xf numFmtId="3" fontId="12" fillId="6" borderId="28" xfId="0" applyNumberFormat="1" applyFont="1" applyFill="1" applyBorder="1" applyAlignment="1" applyProtection="1">
      <alignment vertical="center"/>
    </xf>
    <xf numFmtId="0" fontId="0" fillId="7" borderId="0" xfId="0" applyFill="1"/>
    <xf numFmtId="3" fontId="7" fillId="6" borderId="28" xfId="0" applyNumberFormat="1" applyFont="1" applyFill="1" applyBorder="1" applyAlignment="1" applyProtection="1">
      <alignment vertical="center"/>
    </xf>
    <xf numFmtId="3" fontId="12" fillId="5" borderId="24" xfId="0" applyNumberFormat="1" applyFont="1" applyFill="1" applyBorder="1" applyAlignment="1" applyProtection="1">
      <alignment vertical="center"/>
    </xf>
    <xf numFmtId="0" fontId="13" fillId="5" borderId="13" xfId="0" applyFont="1" applyFill="1" applyBorder="1"/>
    <xf numFmtId="3" fontId="12" fillId="5" borderId="25" xfId="0" applyNumberFormat="1" applyFont="1" applyFill="1" applyBorder="1" applyAlignment="1" applyProtection="1">
      <alignment vertical="center"/>
    </xf>
    <xf numFmtId="0" fontId="5" fillId="6" borderId="24" xfId="0" applyFont="1" applyFill="1" applyBorder="1"/>
    <xf numFmtId="3" fontId="7" fillId="6" borderId="13" xfId="0" applyNumberFormat="1" applyFont="1" applyFill="1" applyBorder="1" applyAlignment="1" applyProtection="1">
      <alignment vertical="center"/>
    </xf>
    <xf numFmtId="0" fontId="5" fillId="6" borderId="28" xfId="0" applyFont="1" applyFill="1" applyBorder="1" applyAlignment="1"/>
    <xf numFmtId="3" fontId="12" fillId="5" borderId="28" xfId="0" applyNumberFormat="1" applyFont="1" applyFill="1" applyBorder="1" applyAlignment="1" applyProtection="1">
      <alignment vertical="center"/>
    </xf>
    <xf numFmtId="3" fontId="12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/>
    <xf numFmtId="0" fontId="17" fillId="0" borderId="0" xfId="0" applyFont="1"/>
    <xf numFmtId="0" fontId="18" fillId="0" borderId="0" xfId="0" applyFont="1"/>
    <xf numFmtId="0" fontId="5" fillId="0" borderId="0" xfId="0" applyFont="1"/>
    <xf numFmtId="3" fontId="7" fillId="0" borderId="0" xfId="0" applyNumberFormat="1" applyFont="1" applyBorder="1"/>
    <xf numFmtId="3" fontId="7" fillId="0" borderId="0" xfId="0" applyNumberFormat="1" applyFont="1"/>
    <xf numFmtId="14" fontId="0" fillId="0" borderId="0" xfId="0" applyNumberFormat="1" applyAlignment="1">
      <alignment horizontal="left"/>
    </xf>
  </cellXfs>
  <cellStyles count="15">
    <cellStyle name="Normální" xfId="0" builtinId="0"/>
    <cellStyle name="Normální 10" xfId="2"/>
    <cellStyle name="Normální 11" xfId="3"/>
    <cellStyle name="normální 2" xfId="4"/>
    <cellStyle name="Normální 3" xfId="5"/>
    <cellStyle name="Normální 4" xfId="6"/>
    <cellStyle name="Normální 5" xfId="7"/>
    <cellStyle name="Normální 6" xfId="8"/>
    <cellStyle name="Normální 7" xfId="9"/>
    <cellStyle name="Normální 8" xfId="10"/>
    <cellStyle name="Normální 9" xfId="11"/>
    <cellStyle name="normální_čerpání příjmů 5-2005" xfId="1"/>
    <cellStyle name="Poznámka 2" xfId="12"/>
    <cellStyle name="Procenta 2" xfId="13"/>
    <cellStyle name="Procenta 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pletalovaal/AppData/Local/Microsoft/Windows/Temporary%20Internet%20Files/Content.Outlook/YP38HINJ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arcikovave/Desktop/Documents/2013/Hospoda&#345;en&#237;%20%20I.%20pololet&#2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1,2,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tab.č. 4a"/>
      <sheetName val="Výdaje odpa tab.č.4b"/>
      <sheetName val="Kap.výdaje tab.č.4c"/>
      <sheetName val="Kapitálové výdaje tab.č.5"/>
      <sheetName val="Výsledek hosp. PO tab. č. 6 "/>
      <sheetName val="Graf1"/>
      <sheetName val="Graf 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 "/>
      <sheetName val="Výdaje tab. č. 2 "/>
      <sheetName val="Transfery tab. č.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tabSelected="1" zoomScaleNormal="100" workbookViewId="0">
      <selection activeCell="J4" sqref="J4"/>
    </sheetView>
  </sheetViews>
  <sheetFormatPr defaultRowHeight="13.2" x14ac:dyDescent="0.25"/>
  <cols>
    <col min="1" max="1" width="0.44140625" customWidth="1"/>
    <col min="2" max="2" width="6.109375" customWidth="1"/>
    <col min="3" max="3" width="8" customWidth="1"/>
    <col min="4" max="4" width="58.109375" customWidth="1"/>
    <col min="5" max="5" width="12.109375" customWidth="1"/>
    <col min="6" max="6" width="11.88671875" customWidth="1"/>
    <col min="7" max="7" width="11.44140625" customWidth="1"/>
    <col min="8" max="8" width="11.5546875" customWidth="1"/>
  </cols>
  <sheetData>
    <row r="1" spans="1:10" ht="21" customHeight="1" x14ac:dyDescent="0.25"/>
    <row r="2" spans="1:10" ht="17.399999999999999" x14ac:dyDescent="0.3">
      <c r="B2" s="1" t="s">
        <v>0</v>
      </c>
      <c r="C2" s="1"/>
      <c r="D2" s="1"/>
      <c r="E2" s="1"/>
      <c r="F2" s="1"/>
      <c r="G2" s="1"/>
      <c r="H2" s="1"/>
    </row>
    <row r="3" spans="1:10" ht="18" thickBot="1" x14ac:dyDescent="0.35">
      <c r="B3" s="2"/>
      <c r="C3" s="3"/>
      <c r="D3" s="3"/>
      <c r="E3" s="3"/>
      <c r="F3" s="4"/>
      <c r="G3" s="5"/>
      <c r="H3" s="5"/>
    </row>
    <row r="4" spans="1:10" ht="12.75" customHeight="1" x14ac:dyDescent="0.25">
      <c r="B4" s="6" t="s">
        <v>1</v>
      </c>
      <c r="C4" s="7"/>
      <c r="D4" s="8"/>
      <c r="E4" s="9" t="s">
        <v>2</v>
      </c>
      <c r="F4" s="10" t="s">
        <v>3</v>
      </c>
      <c r="G4" s="9" t="s">
        <v>4</v>
      </c>
      <c r="H4" s="9" t="s">
        <v>2</v>
      </c>
    </row>
    <row r="5" spans="1:10" ht="12.75" customHeight="1" x14ac:dyDescent="0.25">
      <c r="B5" s="11"/>
      <c r="C5" s="12"/>
      <c r="D5" s="13"/>
      <c r="E5" s="14" t="s">
        <v>5</v>
      </c>
      <c r="F5" s="15"/>
      <c r="G5" s="14" t="s">
        <v>6</v>
      </c>
      <c r="H5" s="14" t="s">
        <v>5</v>
      </c>
    </row>
    <row r="6" spans="1:10" ht="13.5" customHeight="1" thickBot="1" x14ac:dyDescent="0.3">
      <c r="B6" s="16"/>
      <c r="C6" s="17"/>
      <c r="D6" s="18"/>
      <c r="E6" s="19" t="s">
        <v>7</v>
      </c>
      <c r="F6" s="20"/>
      <c r="G6" s="19" t="s">
        <v>8</v>
      </c>
      <c r="H6" s="21" t="s">
        <v>9</v>
      </c>
    </row>
    <row r="7" spans="1:10" ht="8.25" customHeight="1" thickBot="1" x14ac:dyDescent="0.3">
      <c r="A7" s="22"/>
      <c r="B7" s="23"/>
      <c r="E7" s="24"/>
      <c r="F7" s="24"/>
      <c r="G7" s="24"/>
      <c r="H7" s="24"/>
    </row>
    <row r="8" spans="1:10" ht="12.75" customHeight="1" x14ac:dyDescent="0.25">
      <c r="B8" s="25"/>
      <c r="C8" s="26"/>
      <c r="D8" s="27"/>
      <c r="E8" s="28">
        <v>1</v>
      </c>
      <c r="F8" s="29">
        <v>2</v>
      </c>
      <c r="G8" s="28">
        <v>3</v>
      </c>
      <c r="H8" s="28">
        <v>4</v>
      </c>
    </row>
    <row r="9" spans="1:10" ht="12.75" customHeight="1" x14ac:dyDescent="0.25">
      <c r="B9" s="30"/>
      <c r="C9" s="23"/>
      <c r="D9" s="31" t="s">
        <v>10</v>
      </c>
      <c r="E9" s="32">
        <v>36000</v>
      </c>
      <c r="F9" s="33">
        <v>36000</v>
      </c>
      <c r="G9" s="34">
        <v>24598</v>
      </c>
      <c r="H9" s="35">
        <v>36000</v>
      </c>
    </row>
    <row r="10" spans="1:10" x14ac:dyDescent="0.25">
      <c r="B10" s="30"/>
      <c r="C10" s="31"/>
      <c r="D10" s="23" t="s">
        <v>11</v>
      </c>
      <c r="E10" s="32">
        <v>6000</v>
      </c>
      <c r="F10" s="36">
        <v>646</v>
      </c>
      <c r="G10" s="32">
        <v>0</v>
      </c>
      <c r="H10" s="35">
        <v>6000</v>
      </c>
    </row>
    <row r="11" spans="1:10" x14ac:dyDescent="0.25">
      <c r="B11" s="30"/>
      <c r="C11" s="31"/>
      <c r="D11" s="31" t="s">
        <v>12</v>
      </c>
      <c r="E11" s="32">
        <v>1100</v>
      </c>
      <c r="F11" s="32">
        <v>1100</v>
      </c>
      <c r="G11" s="32">
        <v>1020</v>
      </c>
      <c r="H11" s="35">
        <v>1050</v>
      </c>
    </row>
    <row r="12" spans="1:10" x14ac:dyDescent="0.25">
      <c r="B12" s="30"/>
      <c r="C12" s="31"/>
      <c r="D12" s="31" t="s">
        <v>13</v>
      </c>
      <c r="E12" s="32">
        <v>4600</v>
      </c>
      <c r="F12" s="32">
        <v>4600</v>
      </c>
      <c r="G12" s="32">
        <v>5417</v>
      </c>
      <c r="H12" s="35">
        <v>5200</v>
      </c>
      <c r="J12" s="37"/>
    </row>
    <row r="13" spans="1:10" x14ac:dyDescent="0.25">
      <c r="B13" s="30"/>
      <c r="C13" s="31"/>
      <c r="D13" s="23" t="s">
        <v>14</v>
      </c>
      <c r="E13" s="32">
        <v>0</v>
      </c>
      <c r="F13" s="32">
        <v>0</v>
      </c>
      <c r="G13" s="38">
        <v>11</v>
      </c>
      <c r="H13" s="35">
        <v>0</v>
      </c>
    </row>
    <row r="14" spans="1:10" x14ac:dyDescent="0.25">
      <c r="A14" s="39"/>
      <c r="B14" s="40" t="s">
        <v>15</v>
      </c>
      <c r="C14" s="41" t="s">
        <v>16</v>
      </c>
      <c r="D14" s="41"/>
      <c r="E14" s="42">
        <f>SUM(E9:E12)</f>
        <v>47700</v>
      </c>
      <c r="F14" s="42">
        <f>SUM(F9:F12)</f>
        <v>42346</v>
      </c>
      <c r="G14" s="43">
        <f>SUM(G9:G13)</f>
        <v>31046</v>
      </c>
      <c r="H14" s="44">
        <f>SUM(H9:H13)</f>
        <v>48250</v>
      </c>
    </row>
    <row r="15" spans="1:10" x14ac:dyDescent="0.25">
      <c r="A15" s="39"/>
      <c r="B15" s="45"/>
      <c r="C15" s="46"/>
      <c r="D15" s="47" t="s">
        <v>17</v>
      </c>
      <c r="E15" s="48">
        <v>300</v>
      </c>
      <c r="F15" s="48">
        <v>300</v>
      </c>
      <c r="G15" s="49">
        <v>147</v>
      </c>
      <c r="H15" s="36">
        <v>170</v>
      </c>
    </row>
    <row r="16" spans="1:10" x14ac:dyDescent="0.25">
      <c r="A16" s="39"/>
      <c r="B16" s="40" t="s">
        <v>18</v>
      </c>
      <c r="C16" s="50" t="s">
        <v>19</v>
      </c>
      <c r="D16" s="50"/>
      <c r="E16" s="42">
        <f>SUM(E15)</f>
        <v>300</v>
      </c>
      <c r="F16" s="42">
        <f>SUM(F15)</f>
        <v>300</v>
      </c>
      <c r="G16" s="43">
        <f>SUM(G15)</f>
        <v>147</v>
      </c>
      <c r="H16" s="44">
        <f>SUM(H15)</f>
        <v>170</v>
      </c>
    </row>
    <row r="17" spans="1:8" x14ac:dyDescent="0.25">
      <c r="A17" s="39"/>
      <c r="B17" s="30"/>
      <c r="C17" s="31"/>
      <c r="D17" s="51" t="s">
        <v>14</v>
      </c>
      <c r="E17" s="52">
        <v>280</v>
      </c>
      <c r="F17" s="52">
        <v>330</v>
      </c>
      <c r="G17" s="53">
        <v>351</v>
      </c>
      <c r="H17" s="54">
        <v>280</v>
      </c>
    </row>
    <row r="18" spans="1:8" x14ac:dyDescent="0.25">
      <c r="A18" s="55"/>
      <c r="B18" s="56" t="s">
        <v>20</v>
      </c>
      <c r="C18" s="50" t="s">
        <v>21</v>
      </c>
      <c r="D18" s="57"/>
      <c r="E18" s="58">
        <f>SUM(E17)</f>
        <v>280</v>
      </c>
      <c r="F18" s="58">
        <f>SUM(F17)</f>
        <v>330</v>
      </c>
      <c r="G18" s="59">
        <f>SUM(G17)</f>
        <v>351</v>
      </c>
      <c r="H18" s="44">
        <f>SUM(H17)</f>
        <v>280</v>
      </c>
    </row>
    <row r="19" spans="1:8" x14ac:dyDescent="0.25">
      <c r="A19" s="55"/>
      <c r="B19" s="60"/>
      <c r="C19" s="61"/>
      <c r="D19" s="62" t="s">
        <v>14</v>
      </c>
      <c r="E19" s="52">
        <v>1400</v>
      </c>
      <c r="F19" s="52">
        <v>1400</v>
      </c>
      <c r="G19" s="53">
        <v>752</v>
      </c>
      <c r="H19" s="54">
        <v>1400</v>
      </c>
    </row>
    <row r="20" spans="1:8" ht="13.8" thickBot="1" x14ac:dyDescent="0.3">
      <c r="A20" s="55"/>
      <c r="B20" s="63" t="s">
        <v>22</v>
      </c>
      <c r="C20" s="64" t="s">
        <v>23</v>
      </c>
      <c r="D20" s="64"/>
      <c r="E20" s="65">
        <f>SUM(E19)</f>
        <v>1400</v>
      </c>
      <c r="F20" s="65">
        <f>SUM(F19)</f>
        <v>1400</v>
      </c>
      <c r="G20" s="66">
        <f>SUM(G19)</f>
        <v>752</v>
      </c>
      <c r="H20" s="67">
        <f>SUM(H19)</f>
        <v>1400</v>
      </c>
    </row>
    <row r="21" spans="1:8" ht="13.8" thickBot="1" x14ac:dyDescent="0.3">
      <c r="A21" s="68"/>
      <c r="B21" s="69"/>
      <c r="C21" s="70" t="s">
        <v>24</v>
      </c>
      <c r="D21" s="71"/>
      <c r="E21" s="72">
        <f>E14+E16+E18+E20</f>
        <v>49680</v>
      </c>
      <c r="F21" s="72">
        <f>F14+F16+F18+F20</f>
        <v>44376</v>
      </c>
      <c r="G21" s="72">
        <f>G14+G16+G18+G20</f>
        <v>32296</v>
      </c>
      <c r="H21" s="72">
        <f>H14+H16+H18+H20</f>
        <v>50100</v>
      </c>
    </row>
    <row r="22" spans="1:8" x14ac:dyDescent="0.25">
      <c r="A22" s="68"/>
      <c r="B22" s="73"/>
      <c r="C22" s="74"/>
      <c r="D22" s="75" t="s">
        <v>25</v>
      </c>
      <c r="E22" s="33">
        <v>520</v>
      </c>
      <c r="F22" s="33">
        <v>520</v>
      </c>
      <c r="G22" s="34">
        <v>602</v>
      </c>
      <c r="H22" s="76">
        <v>9203</v>
      </c>
    </row>
    <row r="23" spans="1:8" x14ac:dyDescent="0.25">
      <c r="A23" s="68"/>
      <c r="B23" s="73"/>
      <c r="C23" s="74"/>
      <c r="D23" s="75" t="s">
        <v>26</v>
      </c>
      <c r="E23" s="32">
        <v>0</v>
      </c>
      <c r="F23" s="32">
        <v>0</v>
      </c>
      <c r="G23" s="38">
        <v>32</v>
      </c>
      <c r="H23" s="77">
        <v>0</v>
      </c>
    </row>
    <row r="24" spans="1:8" x14ac:dyDescent="0.25">
      <c r="A24" s="68"/>
      <c r="B24" s="73"/>
      <c r="C24" s="74"/>
      <c r="D24" s="78" t="s">
        <v>27</v>
      </c>
      <c r="E24" s="32">
        <v>0</v>
      </c>
      <c r="F24" s="32">
        <v>0</v>
      </c>
      <c r="G24" s="32">
        <v>82</v>
      </c>
      <c r="H24" s="77">
        <v>0</v>
      </c>
    </row>
    <row r="25" spans="1:8" x14ac:dyDescent="0.25">
      <c r="A25" s="68"/>
      <c r="B25" s="56" t="s">
        <v>28</v>
      </c>
      <c r="C25" s="50" t="s">
        <v>29</v>
      </c>
      <c r="D25" s="50"/>
      <c r="E25" s="79">
        <f>SUM(E22:E24)</f>
        <v>520</v>
      </c>
      <c r="F25" s="79">
        <f>SUM(F22:F24)</f>
        <v>520</v>
      </c>
      <c r="G25" s="79">
        <f>SUM(G22:G24)</f>
        <v>716</v>
      </c>
      <c r="H25" s="79">
        <f>SUM(H22:H24)</f>
        <v>9203</v>
      </c>
    </row>
    <row r="26" spans="1:8" x14ac:dyDescent="0.25">
      <c r="B26" s="80"/>
      <c r="C26" s="81"/>
      <c r="D26" s="75" t="s">
        <v>30</v>
      </c>
      <c r="E26" s="82">
        <v>2973</v>
      </c>
      <c r="F26" s="82">
        <v>2973</v>
      </c>
      <c r="G26" s="83">
        <v>2933</v>
      </c>
      <c r="H26" s="84">
        <v>3073</v>
      </c>
    </row>
    <row r="27" spans="1:8" x14ac:dyDescent="0.25">
      <c r="B27" s="56" t="s">
        <v>31</v>
      </c>
      <c r="C27" s="50" t="s">
        <v>32</v>
      </c>
      <c r="D27" s="50"/>
      <c r="E27" s="58">
        <f>SUM(E26)</f>
        <v>2973</v>
      </c>
      <c r="F27" s="58">
        <f>SUM(F26)</f>
        <v>2973</v>
      </c>
      <c r="G27" s="59">
        <f>SUM(G26:G26)</f>
        <v>2933</v>
      </c>
      <c r="H27" s="79">
        <f>SUM(H26)</f>
        <v>3073</v>
      </c>
    </row>
    <row r="28" spans="1:8" s="39" customFormat="1" x14ac:dyDescent="0.25">
      <c r="B28" s="60"/>
      <c r="C28" s="61"/>
      <c r="D28" s="85" t="s">
        <v>33</v>
      </c>
      <c r="E28" s="52">
        <v>3</v>
      </c>
      <c r="F28" s="52">
        <v>3</v>
      </c>
      <c r="G28" s="53">
        <v>32</v>
      </c>
      <c r="H28" s="84">
        <v>3</v>
      </c>
    </row>
    <row r="29" spans="1:8" x14ac:dyDescent="0.25">
      <c r="B29" s="56" t="s">
        <v>20</v>
      </c>
      <c r="C29" s="50" t="s">
        <v>21</v>
      </c>
      <c r="D29" s="50"/>
      <c r="E29" s="58">
        <f>SUM(E28:E28)</f>
        <v>3</v>
      </c>
      <c r="F29" s="58">
        <f>SUM(F28:F28)</f>
        <v>3</v>
      </c>
      <c r="G29" s="59">
        <f>SUM(G28)</f>
        <v>32</v>
      </c>
      <c r="H29" s="79">
        <f>SUM(H28:H28)</f>
        <v>3</v>
      </c>
    </row>
    <row r="30" spans="1:8" x14ac:dyDescent="0.25">
      <c r="B30" s="63"/>
      <c r="C30" s="64" t="s">
        <v>34</v>
      </c>
      <c r="D30" s="64"/>
      <c r="E30" s="65">
        <v>0</v>
      </c>
      <c r="F30" s="65">
        <v>61</v>
      </c>
      <c r="G30" s="66">
        <v>61</v>
      </c>
      <c r="H30" s="79">
        <v>0</v>
      </c>
    </row>
    <row r="31" spans="1:8" x14ac:dyDescent="0.25">
      <c r="B31" s="86"/>
      <c r="C31" s="87"/>
      <c r="D31" s="88" t="s">
        <v>35</v>
      </c>
      <c r="E31" s="33">
        <v>4010</v>
      </c>
      <c r="F31" s="33">
        <v>4010</v>
      </c>
      <c r="G31" s="33">
        <v>3453</v>
      </c>
      <c r="H31" s="89">
        <v>4010</v>
      </c>
    </row>
    <row r="32" spans="1:8" x14ac:dyDescent="0.25">
      <c r="B32" s="60"/>
      <c r="C32" s="61"/>
      <c r="D32" s="85" t="s">
        <v>36</v>
      </c>
      <c r="E32" s="32">
        <v>0</v>
      </c>
      <c r="F32" s="32">
        <v>0</v>
      </c>
      <c r="G32" s="32">
        <v>21</v>
      </c>
      <c r="H32" s="53">
        <v>0</v>
      </c>
    </row>
    <row r="33" spans="1:8" x14ac:dyDescent="0.25">
      <c r="A33" s="68"/>
      <c r="B33" s="56" t="s">
        <v>18</v>
      </c>
      <c r="C33" s="50" t="s">
        <v>19</v>
      </c>
      <c r="D33" s="50"/>
      <c r="E33" s="58">
        <f>SUM(E31)</f>
        <v>4010</v>
      </c>
      <c r="F33" s="58">
        <f>SUM(F31:F32)</f>
        <v>4010</v>
      </c>
      <c r="G33" s="59">
        <f>SUM(G31:G32)</f>
        <v>3474</v>
      </c>
      <c r="H33" s="79">
        <f>SUM(H31:H32)</f>
        <v>4010</v>
      </c>
    </row>
    <row r="34" spans="1:8" x14ac:dyDescent="0.25">
      <c r="A34" s="68"/>
      <c r="B34" s="80"/>
      <c r="C34" s="81"/>
      <c r="D34" s="75" t="s">
        <v>37</v>
      </c>
      <c r="E34" s="90">
        <v>137499</v>
      </c>
      <c r="F34" s="90">
        <v>139779</v>
      </c>
      <c r="G34" s="91">
        <v>123908</v>
      </c>
      <c r="H34" s="76">
        <v>153365</v>
      </c>
    </row>
    <row r="35" spans="1:8" x14ac:dyDescent="0.25">
      <c r="A35" s="68"/>
      <c r="B35" s="56" t="s">
        <v>38</v>
      </c>
      <c r="C35" s="50" t="s">
        <v>39</v>
      </c>
      <c r="D35" s="50"/>
      <c r="E35" s="58">
        <f>SUM(E34)</f>
        <v>137499</v>
      </c>
      <c r="F35" s="58">
        <f>SUM(F34)</f>
        <v>139779</v>
      </c>
      <c r="G35" s="58">
        <f>SUM(G34)</f>
        <v>123908</v>
      </c>
      <c r="H35" s="58">
        <f>SUM(H34)</f>
        <v>153365</v>
      </c>
    </row>
    <row r="36" spans="1:8" x14ac:dyDescent="0.25">
      <c r="A36" s="68"/>
      <c r="B36" s="80"/>
      <c r="C36" s="81"/>
      <c r="D36" s="92" t="s">
        <v>40</v>
      </c>
      <c r="E36" s="90">
        <v>0</v>
      </c>
      <c r="F36" s="90">
        <v>0</v>
      </c>
      <c r="G36" s="90">
        <v>4</v>
      </c>
      <c r="H36" s="77">
        <v>0</v>
      </c>
    </row>
    <row r="37" spans="1:8" x14ac:dyDescent="0.25">
      <c r="A37" s="68"/>
      <c r="B37" s="80"/>
      <c r="C37" s="81"/>
      <c r="D37" s="75" t="s">
        <v>41</v>
      </c>
      <c r="E37" s="90">
        <v>10800</v>
      </c>
      <c r="F37" s="90">
        <v>10800</v>
      </c>
      <c r="G37" s="90">
        <v>8906</v>
      </c>
      <c r="H37" s="76">
        <v>9500</v>
      </c>
    </row>
    <row r="38" spans="1:8" x14ac:dyDescent="0.25">
      <c r="A38" s="68"/>
      <c r="B38" s="56" t="s">
        <v>42</v>
      </c>
      <c r="C38" s="50" t="s">
        <v>43</v>
      </c>
      <c r="D38" s="50"/>
      <c r="E38" s="58">
        <f>SUM(E36:E37)</f>
        <v>10800</v>
      </c>
      <c r="F38" s="58">
        <f>SUM(F36:F37)</f>
        <v>10800</v>
      </c>
      <c r="G38" s="58">
        <f>SUM(G36:G37)</f>
        <v>8910</v>
      </c>
      <c r="H38" s="58">
        <f>SUM(H36:H37)</f>
        <v>9500</v>
      </c>
    </row>
    <row r="39" spans="1:8" x14ac:dyDescent="0.25">
      <c r="B39" s="56" t="s">
        <v>22</v>
      </c>
      <c r="C39" s="50" t="s">
        <v>23</v>
      </c>
      <c r="D39" s="50"/>
      <c r="E39" s="58">
        <v>1100</v>
      </c>
      <c r="F39" s="58">
        <v>1100</v>
      </c>
      <c r="G39" s="59">
        <v>721</v>
      </c>
      <c r="H39" s="79">
        <v>1100</v>
      </c>
    </row>
    <row r="40" spans="1:8" x14ac:dyDescent="0.25">
      <c r="B40" s="93"/>
      <c r="C40" s="62"/>
      <c r="D40" s="62" t="s">
        <v>44</v>
      </c>
      <c r="E40" s="94">
        <v>2790</v>
      </c>
      <c r="F40" s="94">
        <v>3659</v>
      </c>
      <c r="G40" s="95">
        <v>4449</v>
      </c>
      <c r="H40" s="53">
        <v>2970</v>
      </c>
    </row>
    <row r="41" spans="1:8" ht="13.8" thickBot="1" x14ac:dyDescent="0.3">
      <c r="B41" s="56" t="s">
        <v>15</v>
      </c>
      <c r="C41" s="50" t="s">
        <v>16</v>
      </c>
      <c r="D41" s="50"/>
      <c r="E41" s="58">
        <f>SUM(E40:E40)</f>
        <v>2790</v>
      </c>
      <c r="F41" s="58">
        <f>SUM(F40:F40)</f>
        <v>3659</v>
      </c>
      <c r="G41" s="59">
        <f>SUM(G40:G40)</f>
        <v>4449</v>
      </c>
      <c r="H41" s="96">
        <f>SUM(H40)</f>
        <v>2970</v>
      </c>
    </row>
    <row r="42" spans="1:8" ht="13.8" thickBot="1" x14ac:dyDescent="0.3">
      <c r="A42" s="68"/>
      <c r="B42" s="97"/>
      <c r="C42" s="98" t="s">
        <v>45</v>
      </c>
      <c r="D42" s="99"/>
      <c r="E42" s="100">
        <f>E25+E27+E29+E30+E33+E35+E38+E39+E41</f>
        <v>159695</v>
      </c>
      <c r="F42" s="100">
        <f>F25+F27+F29+F30+F33+F35+F38+F39+F41</f>
        <v>162905</v>
      </c>
      <c r="G42" s="100">
        <f>G25+G27+G29+G30+G33+G35+G38+G39+G41</f>
        <v>145204</v>
      </c>
      <c r="H42" s="100">
        <f>H25+H27+H29+H30+H33+H35+H38+H39+H41</f>
        <v>183224</v>
      </c>
    </row>
    <row r="43" spans="1:8" x14ac:dyDescent="0.25">
      <c r="A43" s="68"/>
      <c r="B43" s="101"/>
      <c r="C43" s="81"/>
      <c r="D43" s="102" t="s">
        <v>46</v>
      </c>
      <c r="E43" s="103">
        <v>10500</v>
      </c>
      <c r="F43" s="103">
        <v>10500</v>
      </c>
      <c r="G43" s="104">
        <v>8596</v>
      </c>
      <c r="H43" s="105">
        <v>5700</v>
      </c>
    </row>
    <row r="44" spans="1:8" x14ac:dyDescent="0.25">
      <c r="A44" s="106"/>
      <c r="B44" s="80"/>
      <c r="C44" s="81"/>
      <c r="D44" s="102" t="s">
        <v>47</v>
      </c>
      <c r="E44" s="90">
        <v>3000</v>
      </c>
      <c r="F44" s="90">
        <v>3000</v>
      </c>
      <c r="G44" s="91">
        <v>1161</v>
      </c>
      <c r="H44" s="105">
        <v>3500</v>
      </c>
    </row>
    <row r="45" spans="1:8" ht="13.8" thickBot="1" x14ac:dyDescent="0.3">
      <c r="A45" s="68"/>
      <c r="B45" s="63" t="s">
        <v>42</v>
      </c>
      <c r="C45" s="64" t="s">
        <v>48</v>
      </c>
      <c r="D45" s="64"/>
      <c r="E45" s="65">
        <f>SUM(E43:E44)</f>
        <v>13500</v>
      </c>
      <c r="F45" s="65">
        <f>SUM(F43:F44)</f>
        <v>13500</v>
      </c>
      <c r="G45" s="65">
        <f>SUM(G43:G44)</f>
        <v>9757</v>
      </c>
      <c r="H45" s="107">
        <f>H43+H44</f>
        <v>9200</v>
      </c>
    </row>
    <row r="46" spans="1:8" ht="13.8" thickBot="1" x14ac:dyDescent="0.3">
      <c r="B46" s="108"/>
      <c r="C46" s="109" t="s">
        <v>49</v>
      </c>
      <c r="D46" s="110"/>
      <c r="E46" s="111">
        <f>E45</f>
        <v>13500</v>
      </c>
      <c r="F46" s="111">
        <f>F45</f>
        <v>13500</v>
      </c>
      <c r="G46" s="111">
        <f>G45</f>
        <v>9757</v>
      </c>
      <c r="H46" s="111">
        <f>H45</f>
        <v>9200</v>
      </c>
    </row>
    <row r="47" spans="1:8" ht="13.8" thickBot="1" x14ac:dyDescent="0.3">
      <c r="B47" s="112" t="s">
        <v>50</v>
      </c>
      <c r="C47" s="113"/>
      <c r="D47" s="113"/>
      <c r="E47" s="72">
        <f>E21+E42+E46</f>
        <v>222875</v>
      </c>
      <c r="F47" s="72">
        <f>F21+F42+F46</f>
        <v>220781</v>
      </c>
      <c r="G47" s="114">
        <f>G21+G42+G46</f>
        <v>187257</v>
      </c>
      <c r="H47" s="114">
        <f>H21+H42+H46</f>
        <v>242524</v>
      </c>
    </row>
    <row r="48" spans="1:8" ht="13.5" customHeight="1" thickBot="1" x14ac:dyDescent="0.3">
      <c r="A48" s="115"/>
      <c r="B48" s="97"/>
      <c r="C48" s="98" t="s">
        <v>51</v>
      </c>
      <c r="D48" s="99"/>
      <c r="E48" s="100">
        <v>274100</v>
      </c>
      <c r="F48" s="100">
        <v>331509</v>
      </c>
      <c r="G48" s="116">
        <v>266084</v>
      </c>
      <c r="H48" s="116">
        <v>310166</v>
      </c>
    </row>
    <row r="49" spans="1:8" ht="13.8" thickBot="1" x14ac:dyDescent="0.3">
      <c r="B49" s="117" t="s">
        <v>52</v>
      </c>
      <c r="C49" s="118"/>
      <c r="D49" s="118"/>
      <c r="E49" s="119">
        <f>E47+E48</f>
        <v>496975</v>
      </c>
      <c r="F49" s="119">
        <f>F47+F48</f>
        <v>552290</v>
      </c>
      <c r="G49" s="119">
        <f>G47+G48</f>
        <v>453341</v>
      </c>
      <c r="H49" s="119">
        <f>H47+H48</f>
        <v>552690</v>
      </c>
    </row>
    <row r="50" spans="1:8" ht="13.8" thickBot="1" x14ac:dyDescent="0.3">
      <c r="B50" s="97"/>
      <c r="C50" s="98" t="s">
        <v>53</v>
      </c>
      <c r="D50" s="99"/>
      <c r="E50" s="100">
        <v>110453</v>
      </c>
      <c r="F50" s="100">
        <v>162205</v>
      </c>
      <c r="G50" s="116">
        <v>57618</v>
      </c>
      <c r="H50" s="116">
        <v>53638</v>
      </c>
    </row>
    <row r="51" spans="1:8" ht="13.8" thickBot="1" x14ac:dyDescent="0.3">
      <c r="B51" s="120"/>
      <c r="C51" s="121" t="s">
        <v>54</v>
      </c>
      <c r="D51" s="122"/>
      <c r="E51" s="100">
        <v>-6250</v>
      </c>
      <c r="F51" s="100">
        <v>-6250</v>
      </c>
      <c r="G51" s="116">
        <v>-4687</v>
      </c>
      <c r="H51" s="116">
        <v>-6250</v>
      </c>
    </row>
    <row r="52" spans="1:8" ht="13.8" thickBot="1" x14ac:dyDescent="0.3">
      <c r="B52" s="117" t="s">
        <v>55</v>
      </c>
      <c r="C52" s="118"/>
      <c r="D52" s="118"/>
      <c r="E52" s="119">
        <f>SUM(E49:E51)</f>
        <v>601178</v>
      </c>
      <c r="F52" s="119">
        <f>SUM(F49:F51)</f>
        <v>708245</v>
      </c>
      <c r="G52" s="123">
        <f>SUM(G49:G51)</f>
        <v>506272</v>
      </c>
      <c r="H52" s="123">
        <f>SUM(H49:H51)</f>
        <v>600078</v>
      </c>
    </row>
    <row r="53" spans="1:8" x14ac:dyDescent="0.25">
      <c r="A53" s="39"/>
      <c r="B53" s="124"/>
      <c r="C53" s="125"/>
      <c r="D53" s="125"/>
      <c r="E53" s="124"/>
      <c r="F53" s="124"/>
      <c r="G53" s="124"/>
    </row>
    <row r="54" spans="1:8" x14ac:dyDescent="0.25">
      <c r="B54" s="126"/>
      <c r="E54" s="22"/>
    </row>
    <row r="55" spans="1:8" x14ac:dyDescent="0.25">
      <c r="C55" s="127"/>
      <c r="D55" s="128"/>
      <c r="E55" s="128"/>
    </row>
    <row r="56" spans="1:8" x14ac:dyDescent="0.25">
      <c r="B56" s="126"/>
      <c r="E56" s="129"/>
    </row>
    <row r="57" spans="1:8" x14ac:dyDescent="0.25">
      <c r="D57" s="128" t="s">
        <v>56</v>
      </c>
      <c r="E57" s="130" t="s">
        <v>56</v>
      </c>
    </row>
    <row r="58" spans="1:8" x14ac:dyDescent="0.25">
      <c r="D58" s="131"/>
    </row>
    <row r="60" spans="1:8" x14ac:dyDescent="0.25">
      <c r="C60" t="s">
        <v>56</v>
      </c>
    </row>
  </sheetData>
  <mergeCells count="7">
    <mergeCell ref="C51:D51"/>
    <mergeCell ref="B2:H2"/>
    <mergeCell ref="B3:E3"/>
    <mergeCell ref="F3:H3"/>
    <mergeCell ref="B4:D6"/>
    <mergeCell ref="F4:F6"/>
    <mergeCell ref="B8:D8"/>
  </mergeCells>
  <pageMargins left="3.937007874015748E-2" right="3.937007874015748E-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Příjmy tab. č. 1 </vt:lpstr>
      <vt:lpstr>'Příjmy tab. č. 1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dcterms:created xsi:type="dcterms:W3CDTF">2022-12-22T07:08:58Z</dcterms:created>
  <dcterms:modified xsi:type="dcterms:W3CDTF">2022-12-22T07:09:12Z</dcterms:modified>
</cp:coreProperties>
</file>