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28395" windowHeight="11760"/>
  </bookViews>
  <sheets>
    <sheet name="Příjmy tab. č. 1" sheetId="1" r:id="rId1"/>
  </sheets>
  <externalReferences>
    <externalReference r:id="rId2"/>
    <externalReference r:id="rId3"/>
  </externalReferences>
  <definedNames>
    <definedName name="dates">[1]číselník!$B$42:$C$54</definedName>
    <definedName name="Print_Area">#REF!</definedName>
  </definedNames>
  <calcPr calcId="125725"/>
</workbook>
</file>

<file path=xl/calcChain.xml><?xml version="1.0" encoding="utf-8"?>
<calcChain xmlns="http://schemas.openxmlformats.org/spreadsheetml/2006/main">
  <c r="H45" i="1"/>
  <c r="H46" s="1"/>
  <c r="G45"/>
  <c r="G46" s="1"/>
  <c r="F45"/>
  <c r="F46" s="1"/>
  <c r="E45"/>
  <c r="E46" s="1"/>
  <c r="H40"/>
  <c r="G40"/>
  <c r="F40"/>
  <c r="E40"/>
  <c r="H37"/>
  <c r="G37"/>
  <c r="F37"/>
  <c r="E37"/>
  <c r="H32"/>
  <c r="G32"/>
  <c r="F32"/>
  <c r="E32"/>
  <c r="H29"/>
  <c r="G29"/>
  <c r="F29"/>
  <c r="E29"/>
  <c r="H26"/>
  <c r="G26"/>
  <c r="F26"/>
  <c r="E26"/>
  <c r="H24"/>
  <c r="H41" s="1"/>
  <c r="G24"/>
  <c r="G41" s="1"/>
  <c r="F24"/>
  <c r="F41" s="1"/>
  <c r="E24"/>
  <c r="E41" s="1"/>
  <c r="H20"/>
  <c r="G20"/>
  <c r="F20"/>
  <c r="E20"/>
  <c r="H18"/>
  <c r="G18"/>
  <c r="F18"/>
  <c r="E18"/>
  <c r="H16"/>
  <c r="H21" s="1"/>
  <c r="H47" s="1"/>
  <c r="H49" s="1"/>
  <c r="H51" s="1"/>
  <c r="G16"/>
  <c r="G21" s="1"/>
  <c r="G47" s="1"/>
  <c r="G49" s="1"/>
  <c r="G51" s="1"/>
  <c r="F16"/>
  <c r="F21" s="1"/>
  <c r="F47" s="1"/>
  <c r="F49" s="1"/>
  <c r="F51" s="1"/>
  <c r="E16"/>
  <c r="E21" s="1"/>
  <c r="E47" s="1"/>
  <c r="E49" s="1"/>
  <c r="E51" s="1"/>
</calcChain>
</file>

<file path=xl/sharedStrings.xml><?xml version="1.0" encoding="utf-8"?>
<sst xmlns="http://schemas.openxmlformats.org/spreadsheetml/2006/main" count="67" uniqueCount="53">
  <si>
    <t>Schválený  rozpočet příjmů a financování MOb MOaP na rok 2014 (v tis. Kč)    tabulka č. 1</t>
  </si>
  <si>
    <t>Schválený</t>
  </si>
  <si>
    <t>Upravený</t>
  </si>
  <si>
    <t>Plnění</t>
  </si>
  <si>
    <t>PŘÍJMY A FINANCOVÁNÍ</t>
  </si>
  <si>
    <t>rozpočet</t>
  </si>
  <si>
    <t>rozpočtu</t>
  </si>
  <si>
    <t>roku 2013</t>
  </si>
  <si>
    <t>k 31. 10. 13</t>
  </si>
  <si>
    <t xml:space="preserve">na rok 2014 </t>
  </si>
  <si>
    <t>Daň z nemovitostí</t>
  </si>
  <si>
    <t>Odvod z  výherních hracích přístrojů</t>
  </si>
  <si>
    <t>Zrušené místní poplatky</t>
  </si>
  <si>
    <t>Poplatek ze psů</t>
  </si>
  <si>
    <t>Poplatek za užívání veřejného prostranství</t>
  </si>
  <si>
    <t>Správní poplatky</t>
  </si>
  <si>
    <t>OFR</t>
  </si>
  <si>
    <t>Odbor financí a rozpočtu</t>
  </si>
  <si>
    <t>OVV</t>
  </si>
  <si>
    <t xml:space="preserve">Odbor vnitřních věcí </t>
  </si>
  <si>
    <t>OSŘP</t>
  </si>
  <si>
    <t>Odbor stavebního řádu a přestupků</t>
  </si>
  <si>
    <t xml:space="preserve"> 1.  Příjmy daňové celkem</t>
  </si>
  <si>
    <t>Úsek školství a volnočasových aktivit</t>
  </si>
  <si>
    <t>Dary a neinvestiční transfery</t>
  </si>
  <si>
    <t>OŠR</t>
  </si>
  <si>
    <t>Odbor strategického rozvoje školství a volnočasových aktivit</t>
  </si>
  <si>
    <t>Úsek péče o občany</t>
  </si>
  <si>
    <t>OSV</t>
  </si>
  <si>
    <t xml:space="preserve">Odbor sociálních věcí </t>
  </si>
  <si>
    <t>Úsek výpočetní techniky</t>
  </si>
  <si>
    <t>Úsek hospodářské správy</t>
  </si>
  <si>
    <t>Úsek místního hospodářství</t>
  </si>
  <si>
    <t>Úsek investic a oprav</t>
  </si>
  <si>
    <t>OIMH</t>
  </si>
  <si>
    <t>Odbor investic a místního hospodářství</t>
  </si>
  <si>
    <t>Úsek ubytovny Božkova</t>
  </si>
  <si>
    <t>Úsek privatizace domovního a bytového fondu</t>
  </si>
  <si>
    <t>Úsek správy domovního a bytového fondu</t>
  </si>
  <si>
    <t>Úsek majetku a strategického rozvoje</t>
  </si>
  <si>
    <t>OM</t>
  </si>
  <si>
    <t>Odbor majetkový</t>
  </si>
  <si>
    <t>Úsek financí a rozpočtu</t>
  </si>
  <si>
    <t xml:space="preserve"> 2.  Příjmy nedaňové celkem</t>
  </si>
  <si>
    <t>Kapitálové příjmy -  prodej domovního fondu</t>
  </si>
  <si>
    <t>Kapitálové příjmy -  prodej pozemků</t>
  </si>
  <si>
    <t>Kapitálové příjmy - prodej DDHM</t>
  </si>
  <si>
    <t xml:space="preserve"> 3.  Kapitálové příjmy celkem</t>
  </si>
  <si>
    <t xml:space="preserve">V L A S T N Í   P Ř  Í J M Y </t>
  </si>
  <si>
    <r>
      <t xml:space="preserve"> 4.  Přijaté transfery                       </t>
    </r>
    <r>
      <rPr>
        <b/>
        <sz val="10"/>
        <color indexed="61"/>
        <rFont val="Arial"/>
        <family val="2"/>
        <charset val="238"/>
      </rPr>
      <t xml:space="preserve">                              </t>
    </r>
  </si>
  <si>
    <t>P Ř Í J M Y   C E L K E M</t>
  </si>
  <si>
    <r>
      <t xml:space="preserve"> 5.  Financování z vlastních zdrojů - třída 8   </t>
    </r>
    <r>
      <rPr>
        <b/>
        <sz val="10"/>
        <color indexed="61"/>
        <rFont val="Arial"/>
        <family val="2"/>
        <charset val="238"/>
      </rPr>
      <t xml:space="preserve">          </t>
    </r>
  </si>
  <si>
    <t>C E L K O V É    Z D R O J E</t>
  </si>
</sst>
</file>

<file path=xl/styles.xml><?xml version="1.0" encoding="utf-8"?>
<styleSheet xmlns="http://schemas.openxmlformats.org/spreadsheetml/2006/main">
  <fonts count="18">
    <font>
      <sz val="10"/>
      <name val="Arial"/>
      <charset val="238"/>
    </font>
    <font>
      <sz val="10"/>
      <name val="Arial"/>
      <charset val="238"/>
    </font>
    <font>
      <b/>
      <sz val="14"/>
      <name val="Arial"/>
      <family val="2"/>
      <charset val="238"/>
    </font>
    <font>
      <b/>
      <sz val="14"/>
      <color indexed="8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</font>
    <font>
      <sz val="10"/>
      <name val="Arial CE"/>
      <charset val="238"/>
    </font>
    <font>
      <i/>
      <sz val="10"/>
      <name val="Arial"/>
      <family val="2"/>
    </font>
    <font>
      <i/>
      <sz val="10"/>
      <name val="Arial CE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61"/>
      <name val="Arial"/>
      <family val="2"/>
      <charset val="238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4" fillId="0" borderId="0"/>
    <xf numFmtId="0" fontId="14" fillId="0" borderId="0"/>
    <xf numFmtId="0" fontId="7" fillId="0" borderId="0"/>
    <xf numFmtId="9" fontId="14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Alignment="1">
      <alignment horizontal="right"/>
    </xf>
    <xf numFmtId="0" fontId="3" fillId="2" borderId="0" xfId="0" applyNumberFormat="1" applyFont="1" applyFill="1" applyBorder="1" applyAlignment="1" applyProtection="1"/>
    <xf numFmtId="3" fontId="4" fillId="0" borderId="1" xfId="0" applyNumberFormat="1" applyFont="1" applyFill="1" applyBorder="1" applyAlignment="1" applyProtection="1">
      <alignment horizontal="right"/>
    </xf>
    <xf numFmtId="0" fontId="0" fillId="0" borderId="1" xfId="0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3" fontId="0" fillId="2" borderId="3" xfId="0" applyNumberFormat="1" applyFont="1" applyFill="1" applyBorder="1" applyAlignment="1" applyProtection="1">
      <alignment horizontal="center"/>
    </xf>
    <xf numFmtId="3" fontId="5" fillId="2" borderId="4" xfId="0" applyNumberFormat="1" applyFont="1" applyFill="1" applyBorder="1" applyAlignment="1" applyProtection="1">
      <alignment horizontal="center"/>
    </xf>
    <xf numFmtId="3" fontId="5" fillId="2" borderId="3" xfId="0" applyNumberFormat="1" applyFont="1" applyFill="1" applyBorder="1" applyAlignment="1" applyProtection="1">
      <alignment horizontal="center"/>
    </xf>
    <xf numFmtId="3" fontId="5" fillId="2" borderId="5" xfId="0" applyNumberFormat="1" applyFont="1" applyFill="1" applyBorder="1" applyAlignment="1" applyProtection="1">
      <alignment horizontal="center" wrapText="1"/>
    </xf>
    <xf numFmtId="0" fontId="0" fillId="2" borderId="6" xfId="0" applyFill="1" applyBorder="1"/>
    <xf numFmtId="0" fontId="6" fillId="2" borderId="0" xfId="0" applyFont="1" applyFill="1" applyBorder="1"/>
    <xf numFmtId="3" fontId="0" fillId="2" borderId="0" xfId="0" applyNumberFormat="1" applyFont="1" applyFill="1" applyBorder="1" applyAlignment="1" applyProtection="1">
      <alignment horizontal="left"/>
    </xf>
    <xf numFmtId="3" fontId="5" fillId="2" borderId="7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horizontal="center"/>
    </xf>
    <xf numFmtId="3" fontId="5" fillId="2" borderId="8" xfId="0" applyNumberFormat="1" applyFont="1" applyFill="1" applyBorder="1" applyAlignment="1" applyProtection="1">
      <alignment horizontal="center" wrapText="1"/>
    </xf>
    <xf numFmtId="0" fontId="0" fillId="2" borderId="9" xfId="0" applyFill="1" applyBorder="1"/>
    <xf numFmtId="0" fontId="0" fillId="2" borderId="1" xfId="0" applyFill="1" applyBorder="1"/>
    <xf numFmtId="3" fontId="0" fillId="2" borderId="1" xfId="0" applyNumberFormat="1" applyFont="1" applyFill="1" applyBorder="1" applyAlignment="1" applyProtection="1">
      <alignment horizontal="center"/>
    </xf>
    <xf numFmtId="3" fontId="5" fillId="2" borderId="10" xfId="0" applyNumberFormat="1" applyFont="1" applyFill="1" applyBorder="1" applyAlignment="1" applyProtection="1">
      <alignment horizontal="center"/>
    </xf>
    <xf numFmtId="3" fontId="5" fillId="2" borderId="1" xfId="0" applyNumberFormat="1" applyFont="1" applyFill="1" applyBorder="1" applyAlignment="1" applyProtection="1">
      <alignment horizontal="center"/>
    </xf>
    <xf numFmtId="3" fontId="5" fillId="2" borderId="11" xfId="0" applyNumberFormat="1" applyFont="1" applyFill="1" applyBorder="1" applyAlignment="1" applyProtection="1">
      <alignment horizontal="center" wrapText="1"/>
    </xf>
    <xf numFmtId="0" fontId="0" fillId="0" borderId="0" xfId="0" applyBorder="1"/>
    <xf numFmtId="0" fontId="7" fillId="0" borderId="0" xfId="2" applyFont="1" applyBorder="1"/>
    <xf numFmtId="0" fontId="0" fillId="0" borderId="12" xfId="0" applyBorder="1"/>
    <xf numFmtId="0" fontId="8" fillId="2" borderId="13" xfId="0" applyFont="1" applyFill="1" applyBorder="1"/>
    <xf numFmtId="0" fontId="0" fillId="2" borderId="14" xfId="0" applyFill="1" applyBorder="1"/>
    <xf numFmtId="0" fontId="5" fillId="2" borderId="15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9" fillId="0" borderId="6" xfId="2" applyFont="1" applyBorder="1"/>
    <xf numFmtId="0" fontId="7" fillId="0" borderId="0" xfId="2" applyBorder="1"/>
    <xf numFmtId="3" fontId="7" fillId="0" borderId="17" xfId="1" applyNumberFormat="1" applyFont="1" applyBorder="1" applyAlignment="1">
      <alignment horizontal="right"/>
    </xf>
    <xf numFmtId="3" fontId="7" fillId="0" borderId="7" xfId="2" applyNumberFormat="1" applyBorder="1"/>
    <xf numFmtId="3" fontId="7" fillId="0" borderId="8" xfId="2" applyNumberFormat="1" applyBorder="1"/>
    <xf numFmtId="0" fontId="7" fillId="0" borderId="0" xfId="2" applyFont="1" applyFill="1" applyBorder="1"/>
    <xf numFmtId="3" fontId="7" fillId="0" borderId="7" xfId="1" applyNumberFormat="1" applyFont="1" applyBorder="1" applyAlignment="1">
      <alignment horizontal="right"/>
    </xf>
    <xf numFmtId="3" fontId="7" fillId="0" borderId="8" xfId="2" applyNumberFormat="1" applyFont="1" applyBorder="1"/>
    <xf numFmtId="3" fontId="7" fillId="0" borderId="8" xfId="2" applyNumberFormat="1" applyFill="1" applyBorder="1"/>
    <xf numFmtId="0" fontId="0" fillId="0" borderId="0" xfId="0" applyFill="1"/>
    <xf numFmtId="0" fontId="5" fillId="3" borderId="18" xfId="0" applyNumberFormat="1" applyFont="1" applyFill="1" applyBorder="1" applyAlignment="1" applyProtection="1">
      <alignment vertical="center"/>
    </xf>
    <xf numFmtId="0" fontId="5" fillId="3" borderId="19" xfId="0" applyNumberFormat="1" applyFont="1" applyFill="1" applyBorder="1" applyAlignment="1" applyProtection="1">
      <alignment vertical="center"/>
    </xf>
    <xf numFmtId="3" fontId="5" fillId="3" borderId="20" xfId="0" applyNumberFormat="1" applyFont="1" applyFill="1" applyBorder="1" applyAlignment="1" applyProtection="1">
      <alignment vertical="center"/>
    </xf>
    <xf numFmtId="3" fontId="5" fillId="3" borderId="21" xfId="0" applyNumberFormat="1" applyFont="1" applyFill="1" applyBorder="1" applyAlignment="1" applyProtection="1">
      <alignment vertical="center"/>
    </xf>
    <xf numFmtId="0" fontId="7" fillId="0" borderId="0" xfId="2" applyFill="1" applyBorder="1"/>
    <xf numFmtId="3" fontId="10" fillId="0" borderId="7" xfId="0" applyNumberFormat="1" applyFont="1" applyFill="1" applyBorder="1" applyAlignment="1" applyProtection="1">
      <alignment vertical="center"/>
    </xf>
    <xf numFmtId="3" fontId="10" fillId="0" borderId="0" xfId="0" applyNumberFormat="1" applyFont="1" applyFill="1" applyBorder="1" applyAlignment="1" applyProtection="1">
      <alignment vertical="center"/>
    </xf>
    <xf numFmtId="3" fontId="10" fillId="0" borderId="8" xfId="0" applyNumberFormat="1" applyFont="1" applyFill="1" applyBorder="1" applyAlignment="1" applyProtection="1">
      <alignment vertical="center"/>
    </xf>
    <xf numFmtId="0" fontId="11" fillId="0" borderId="0" xfId="0" applyFont="1"/>
    <xf numFmtId="0" fontId="11" fillId="3" borderId="18" xfId="0" applyNumberFormat="1" applyFont="1" applyFill="1" applyBorder="1" applyAlignment="1" applyProtection="1">
      <alignment vertical="center"/>
    </xf>
    <xf numFmtId="0" fontId="11" fillId="3" borderId="19" xfId="0" applyNumberFormat="1" applyFont="1" applyFill="1" applyBorder="1" applyAlignment="1" applyProtection="1">
      <alignment vertical="center"/>
    </xf>
    <xf numFmtId="0" fontId="11" fillId="3" borderId="22" xfId="0" applyNumberFormat="1" applyFont="1" applyFill="1" applyBorder="1" applyAlignment="1" applyProtection="1">
      <alignment vertical="center"/>
    </xf>
    <xf numFmtId="3" fontId="11" fillId="3" borderId="20" xfId="0" applyNumberFormat="1" applyFont="1" applyFill="1" applyBorder="1" applyAlignment="1" applyProtection="1">
      <alignment vertical="center"/>
    </xf>
    <xf numFmtId="3" fontId="11" fillId="3" borderId="19" xfId="0" applyNumberFormat="1" applyFont="1" applyFill="1" applyBorder="1" applyAlignment="1" applyProtection="1">
      <alignment vertical="center"/>
    </xf>
    <xf numFmtId="3" fontId="11" fillId="3" borderId="21" xfId="0" applyNumberFormat="1" applyFont="1" applyFill="1" applyBorder="1" applyAlignment="1" applyProtection="1">
      <alignment vertical="center"/>
    </xf>
    <xf numFmtId="0" fontId="11" fillId="0" borderId="6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3" fontId="11" fillId="3" borderId="7" xfId="0" applyNumberFormat="1" applyFont="1" applyFill="1" applyBorder="1" applyAlignment="1" applyProtection="1">
      <alignment vertical="center"/>
    </xf>
    <xf numFmtId="3" fontId="11" fillId="3" borderId="0" xfId="0" applyNumberFormat="1" applyFont="1" applyFill="1" applyBorder="1" applyAlignment="1" applyProtection="1">
      <alignment vertical="center"/>
    </xf>
    <xf numFmtId="3" fontId="11" fillId="3" borderId="8" xfId="0" applyNumberFormat="1" applyFont="1" applyFill="1" applyBorder="1" applyAlignment="1" applyProtection="1">
      <alignment vertical="center"/>
    </xf>
    <xf numFmtId="0" fontId="5" fillId="0" borderId="0" xfId="0" applyFont="1"/>
    <xf numFmtId="0" fontId="12" fillId="2" borderId="23" xfId="0" applyFont="1" applyFill="1" applyBorder="1"/>
    <xf numFmtId="3" fontId="11" fillId="2" borderId="12" xfId="0" applyNumberFormat="1" applyFont="1" applyFill="1" applyBorder="1" applyAlignment="1" applyProtection="1">
      <alignment vertical="center"/>
    </xf>
    <xf numFmtId="0" fontId="13" fillId="2" borderId="12" xfId="0" applyFont="1" applyFill="1" applyBorder="1"/>
    <xf numFmtId="3" fontId="11" fillId="2" borderId="24" xfId="0" applyNumberFormat="1" applyFont="1" applyFill="1" applyBorder="1" applyAlignment="1" applyProtection="1">
      <alignment vertical="center"/>
    </xf>
    <xf numFmtId="3" fontId="11" fillId="2" borderId="25" xfId="0" applyNumberFormat="1" applyFont="1" applyFill="1" applyBorder="1" applyAlignment="1" applyProtection="1">
      <alignment vertical="center"/>
    </xf>
    <xf numFmtId="0" fontId="10" fillId="0" borderId="6" xfId="0" applyFont="1" applyBorder="1"/>
    <xf numFmtId="0" fontId="11" fillId="0" borderId="0" xfId="0" applyFont="1" applyBorder="1"/>
    <xf numFmtId="3" fontId="0" fillId="0" borderId="0" xfId="0" applyNumberFormat="1" applyFill="1" applyBorder="1" applyAlignment="1" applyProtection="1"/>
    <xf numFmtId="3" fontId="0" fillId="0" borderId="7" xfId="0" applyNumberFormat="1" applyFont="1" applyFill="1" applyBorder="1" applyAlignment="1" applyProtection="1"/>
    <xf numFmtId="3" fontId="0" fillId="0" borderId="0" xfId="0" applyNumberFormat="1" applyFont="1" applyFill="1" applyBorder="1" applyAlignment="1" applyProtection="1"/>
    <xf numFmtId="3" fontId="0" fillId="0" borderId="8" xfId="0" applyNumberFormat="1" applyFont="1" applyFill="1" applyBorder="1" applyAlignment="1" applyProtection="1"/>
    <xf numFmtId="3" fontId="5" fillId="3" borderId="20" xfId="0" applyNumberFormat="1" applyFont="1" applyFill="1" applyBorder="1" applyAlignment="1" applyProtection="1"/>
    <xf numFmtId="3" fontId="5" fillId="3" borderId="21" xfId="0" applyNumberFormat="1" applyFont="1" applyFill="1" applyBorder="1" applyAlignment="1" applyProtection="1"/>
    <xf numFmtId="0" fontId="5" fillId="0" borderId="6" xfId="0" applyFont="1" applyBorder="1"/>
    <xf numFmtId="0" fontId="5" fillId="0" borderId="0" xfId="0" applyFont="1" applyBorder="1"/>
    <xf numFmtId="0" fontId="11" fillId="0" borderId="26" xfId="0" applyNumberFormat="1" applyFont="1" applyFill="1" applyBorder="1" applyAlignment="1" applyProtection="1">
      <alignment vertical="center"/>
    </xf>
    <xf numFmtId="0" fontId="11" fillId="0" borderId="27" xfId="0" applyNumberFormat="1" applyFont="1" applyFill="1" applyBorder="1" applyAlignment="1" applyProtection="1">
      <alignment vertical="center"/>
    </xf>
    <xf numFmtId="0" fontId="14" fillId="0" borderId="27" xfId="0" applyNumberFormat="1" applyFont="1" applyFill="1" applyBorder="1" applyAlignment="1" applyProtection="1">
      <alignment vertical="center"/>
    </xf>
    <xf numFmtId="3" fontId="10" fillId="0" borderId="17" xfId="0" applyNumberFormat="1" applyFont="1" applyFill="1" applyBorder="1" applyAlignment="1" applyProtection="1">
      <alignment vertical="center"/>
    </xf>
    <xf numFmtId="3" fontId="10" fillId="0" borderId="27" xfId="0" applyNumberFormat="1" applyFont="1" applyFill="1" applyBorder="1" applyAlignment="1" applyProtection="1">
      <alignment vertical="center"/>
    </xf>
    <xf numFmtId="3" fontId="10" fillId="0" borderId="28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center"/>
    </xf>
    <xf numFmtId="3" fontId="10" fillId="0" borderId="29" xfId="0" applyNumberFormat="1" applyFont="1" applyFill="1" applyBorder="1" applyAlignment="1" applyProtection="1">
      <alignment vertical="center"/>
    </xf>
    <xf numFmtId="3" fontId="10" fillId="0" borderId="20" xfId="0" applyNumberFormat="1" applyFont="1" applyFill="1" applyBorder="1" applyAlignment="1" applyProtection="1">
      <alignment vertical="center"/>
    </xf>
    <xf numFmtId="3" fontId="10" fillId="0" borderId="21" xfId="0" applyNumberFormat="1" applyFont="1" applyFill="1" applyBorder="1" applyAlignment="1" applyProtection="1">
      <alignment vertical="center"/>
    </xf>
    <xf numFmtId="0" fontId="11" fillId="3" borderId="30" xfId="0" applyNumberFormat="1" applyFont="1" applyFill="1" applyBorder="1" applyAlignment="1" applyProtection="1">
      <alignment vertical="center"/>
    </xf>
    <xf numFmtId="0" fontId="11" fillId="3" borderId="31" xfId="0" applyNumberFormat="1" applyFont="1" applyFill="1" applyBorder="1" applyAlignment="1" applyProtection="1">
      <alignment vertical="center"/>
    </xf>
    <xf numFmtId="3" fontId="11" fillId="3" borderId="32" xfId="0" applyNumberFormat="1" applyFont="1" applyFill="1" applyBorder="1" applyAlignment="1" applyProtection="1">
      <alignment vertical="center"/>
    </xf>
    <xf numFmtId="0" fontId="11" fillId="3" borderId="6" xfId="0" applyNumberFormat="1" applyFont="1" applyFill="1" applyBorder="1" applyAlignment="1" applyProtection="1">
      <alignment vertical="center"/>
    </xf>
    <xf numFmtId="0" fontId="11" fillId="3" borderId="0" xfId="0" applyNumberFormat="1" applyFont="1" applyFill="1" applyBorder="1" applyAlignment="1" applyProtection="1">
      <alignment vertical="center"/>
    </xf>
    <xf numFmtId="0" fontId="5" fillId="0" borderId="0" xfId="0" applyFont="1" applyFill="1"/>
    <xf numFmtId="3" fontId="14" fillId="0" borderId="17" xfId="0" applyNumberFormat="1" applyFont="1" applyFill="1" applyBorder="1" applyAlignment="1" applyProtection="1">
      <alignment vertical="center"/>
    </xf>
    <xf numFmtId="3" fontId="14" fillId="0" borderId="27" xfId="0" applyNumberFormat="1" applyFont="1" applyFill="1" applyBorder="1" applyAlignment="1" applyProtection="1">
      <alignment vertical="center"/>
    </xf>
    <xf numFmtId="3" fontId="14" fillId="0" borderId="28" xfId="0" applyNumberFormat="1" applyFont="1" applyFill="1" applyBorder="1" applyAlignment="1" applyProtection="1">
      <alignment vertical="center"/>
    </xf>
    <xf numFmtId="0" fontId="0" fillId="0" borderId="6" xfId="0" applyBorder="1"/>
    <xf numFmtId="3" fontId="1" fillId="0" borderId="8" xfId="0" applyNumberFormat="1" applyFont="1" applyFill="1" applyBorder="1" applyAlignment="1" applyProtection="1"/>
    <xf numFmtId="3" fontId="11" fillId="3" borderId="17" xfId="0" applyNumberFormat="1" applyFont="1" applyFill="1" applyBorder="1" applyAlignment="1" applyProtection="1">
      <alignment vertical="center"/>
    </xf>
    <xf numFmtId="3" fontId="11" fillId="3" borderId="27" xfId="0" applyNumberFormat="1" applyFont="1" applyFill="1" applyBorder="1" applyAlignment="1" applyProtection="1">
      <alignment vertical="center"/>
    </xf>
    <xf numFmtId="3" fontId="11" fillId="3" borderId="28" xfId="0" applyNumberFormat="1" applyFont="1" applyFill="1" applyBorder="1" applyAlignment="1" applyProtection="1">
      <alignment vertical="center"/>
    </xf>
    <xf numFmtId="0" fontId="10" fillId="0" borderId="6" xfId="0" applyNumberFormat="1" applyFont="1" applyFill="1" applyBorder="1" applyAlignment="1" applyProtection="1">
      <alignment vertical="center"/>
    </xf>
    <xf numFmtId="0" fontId="0" fillId="2" borderId="23" xfId="0" applyFill="1" applyBorder="1"/>
    <xf numFmtId="3" fontId="5" fillId="2" borderId="12" xfId="0" applyNumberFormat="1" applyFont="1" applyFill="1" applyBorder="1" applyAlignment="1" applyProtection="1">
      <alignment vertical="center"/>
    </xf>
    <xf numFmtId="0" fontId="5" fillId="2" borderId="12" xfId="0" applyFont="1" applyFill="1" applyBorder="1"/>
    <xf numFmtId="3" fontId="5" fillId="2" borderId="24" xfId="0" applyNumberFormat="1" applyFont="1" applyFill="1" applyBorder="1" applyAlignment="1" applyProtection="1">
      <alignment vertical="center"/>
    </xf>
    <xf numFmtId="3" fontId="5" fillId="2" borderId="25" xfId="0" applyNumberFormat="1" applyFont="1" applyFill="1" applyBorder="1" applyAlignment="1" applyProtection="1">
      <alignment vertical="center"/>
    </xf>
    <xf numFmtId="0" fontId="7" fillId="0" borderId="6" xfId="2" applyFont="1" applyBorder="1"/>
    <xf numFmtId="0" fontId="15" fillId="0" borderId="0" xfId="0" applyNumberFormat="1" applyFont="1" applyFill="1" applyBorder="1" applyAlignment="1" applyProtection="1"/>
    <xf numFmtId="3" fontId="0" fillId="0" borderId="7" xfId="0" applyNumberFormat="1" applyFont="1" applyBorder="1"/>
    <xf numFmtId="3" fontId="0" fillId="0" borderId="0" xfId="0" applyNumberFormat="1" applyFont="1" applyBorder="1"/>
    <xf numFmtId="3" fontId="15" fillId="0" borderId="7" xfId="0" applyNumberFormat="1" applyFont="1" applyFill="1" applyBorder="1" applyAlignment="1" applyProtection="1"/>
    <xf numFmtId="3" fontId="15" fillId="0" borderId="8" xfId="0" applyNumberFormat="1" applyFont="1" applyFill="1" applyBorder="1" applyAlignment="1" applyProtection="1"/>
    <xf numFmtId="3" fontId="14" fillId="0" borderId="0" xfId="0" applyNumberFormat="1" applyFont="1" applyFill="1" applyBorder="1" applyAlignment="1" applyProtection="1">
      <alignment vertical="center"/>
    </xf>
    <xf numFmtId="3" fontId="11" fillId="4" borderId="2" xfId="0" applyNumberFormat="1" applyFont="1" applyFill="1" applyBorder="1" applyAlignment="1" applyProtection="1">
      <alignment vertical="center"/>
    </xf>
    <xf numFmtId="0" fontId="10" fillId="4" borderId="3" xfId="0" applyFont="1" applyFill="1" applyBorder="1"/>
    <xf numFmtId="3" fontId="11" fillId="4" borderId="24" xfId="0" applyNumberFormat="1" applyFont="1" applyFill="1" applyBorder="1" applyAlignment="1" applyProtection="1">
      <alignment vertical="center"/>
    </xf>
    <xf numFmtId="3" fontId="11" fillId="4" borderId="25" xfId="0" applyNumberFormat="1" applyFont="1" applyFill="1" applyBorder="1" applyAlignment="1" applyProtection="1">
      <alignment vertical="center"/>
    </xf>
    <xf numFmtId="0" fontId="0" fillId="5" borderId="23" xfId="0" applyFill="1" applyBorder="1"/>
    <xf numFmtId="3" fontId="5" fillId="5" borderId="12" xfId="0" applyNumberFormat="1" applyFont="1" applyFill="1" applyBorder="1" applyAlignment="1" applyProtection="1">
      <alignment vertical="center"/>
    </xf>
    <xf numFmtId="0" fontId="5" fillId="5" borderId="12" xfId="0" applyFont="1" applyFill="1" applyBorder="1"/>
    <xf numFmtId="3" fontId="5" fillId="5" borderId="24" xfId="0" applyNumberFormat="1" applyFont="1" applyFill="1" applyBorder="1" applyAlignment="1" applyProtection="1">
      <alignment vertical="center"/>
    </xf>
    <xf numFmtId="3" fontId="5" fillId="5" borderId="25" xfId="0" applyNumberFormat="1" applyFont="1" applyFill="1" applyBorder="1" applyAlignment="1" applyProtection="1">
      <alignment vertical="center"/>
    </xf>
    <xf numFmtId="3" fontId="11" fillId="6" borderId="23" xfId="0" applyNumberFormat="1" applyFont="1" applyFill="1" applyBorder="1" applyAlignment="1" applyProtection="1">
      <alignment vertical="center"/>
    </xf>
    <xf numFmtId="0" fontId="10" fillId="6" borderId="12" xfId="0" applyFont="1" applyFill="1" applyBorder="1"/>
    <xf numFmtId="3" fontId="11" fillId="6" borderId="24" xfId="0" applyNumberFormat="1" applyFont="1" applyFill="1" applyBorder="1" applyAlignment="1" applyProtection="1">
      <alignment vertical="center"/>
    </xf>
    <xf numFmtId="3" fontId="11" fillId="6" borderId="25" xfId="0" applyNumberFormat="1" applyFont="1" applyFill="1" applyBorder="1" applyAlignment="1" applyProtection="1">
      <alignment vertical="center"/>
    </xf>
    <xf numFmtId="3" fontId="11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/>
    <xf numFmtId="0" fontId="10" fillId="0" borderId="0" xfId="0" applyFont="1"/>
    <xf numFmtId="0" fontId="17" fillId="0" borderId="0" xfId="0" applyFont="1"/>
    <xf numFmtId="0" fontId="14" fillId="0" borderId="0" xfId="0" applyFont="1"/>
    <xf numFmtId="3" fontId="10" fillId="0" borderId="0" xfId="0" applyNumberFormat="1" applyFont="1"/>
    <xf numFmtId="3" fontId="14" fillId="0" borderId="0" xfId="0" applyNumberFormat="1" applyFont="1"/>
    <xf numFmtId="3" fontId="5" fillId="0" borderId="0" xfId="0" applyNumberFormat="1" applyFont="1"/>
  </cellXfs>
  <cellStyles count="7">
    <cellStyle name="normální" xfId="0" builtinId="0"/>
    <cellStyle name="normální 2" xfId="3"/>
    <cellStyle name="Normální 3" xfId="4"/>
    <cellStyle name="Normální 4" xfId="5"/>
    <cellStyle name="normální_čerpání příjmů 5-2005" xfId="2"/>
    <cellStyle name="procent" xfId="1" builtinId="5"/>
    <cellStyle name="Procenta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tabulka%20123%20p&#345;&#237;loha%20&#269;%20%2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íjmy dle ORJ tab.č.4a"/>
      <sheetName val="Výdaje dle ODPA tab. č. 4b "/>
      <sheetName val="Kap.výdaje tab. č. 5"/>
      <sheetName val="Graf1"/>
      <sheetName val="Graf2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8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="85" workbookViewId="0">
      <selection activeCell="L13" sqref="L13"/>
    </sheetView>
  </sheetViews>
  <sheetFormatPr defaultRowHeight="12.75"/>
  <cols>
    <col min="1" max="1" width="0.42578125" customWidth="1"/>
    <col min="2" max="2" width="7.140625" customWidth="1"/>
    <col min="3" max="3" width="8" customWidth="1"/>
    <col min="4" max="4" width="51.140625" customWidth="1"/>
    <col min="5" max="8" width="11.7109375" customWidth="1"/>
  </cols>
  <sheetData>
    <row r="1" spans="1:8" ht="27" customHeight="1"/>
    <row r="2" spans="1:8" ht="27" customHeight="1">
      <c r="D2" s="1"/>
      <c r="E2" s="1"/>
      <c r="F2" s="1"/>
      <c r="G2" s="1"/>
      <c r="H2" s="1"/>
    </row>
    <row r="3" spans="1:8" ht="18">
      <c r="B3" s="2" t="s">
        <v>0</v>
      </c>
      <c r="C3" s="2"/>
      <c r="D3" s="2"/>
      <c r="E3" s="2"/>
      <c r="F3" s="2"/>
      <c r="G3" s="2"/>
      <c r="H3" s="2"/>
    </row>
    <row r="4" spans="1:8" ht="16.5" thickBot="1">
      <c r="B4" s="3"/>
      <c r="C4" s="4"/>
      <c r="D4" s="4"/>
      <c r="E4" s="4"/>
      <c r="F4" s="4"/>
      <c r="G4" s="4"/>
      <c r="H4" s="4"/>
    </row>
    <row r="5" spans="1:8" ht="12.75" customHeight="1">
      <c r="B5" s="5"/>
      <c r="C5" s="6"/>
      <c r="D5" s="7"/>
      <c r="E5" s="8" t="s">
        <v>1</v>
      </c>
      <c r="F5" s="9" t="s">
        <v>2</v>
      </c>
      <c r="G5" s="8" t="s">
        <v>3</v>
      </c>
      <c r="H5" s="10" t="s">
        <v>1</v>
      </c>
    </row>
    <row r="6" spans="1:8" ht="15.75">
      <c r="B6" s="11"/>
      <c r="C6" s="12" t="s">
        <v>4</v>
      </c>
      <c r="D6" s="13"/>
      <c r="E6" s="14" t="s">
        <v>5</v>
      </c>
      <c r="F6" s="15" t="s">
        <v>5</v>
      </c>
      <c r="G6" s="14" t="s">
        <v>6</v>
      </c>
      <c r="H6" s="16" t="s">
        <v>5</v>
      </c>
    </row>
    <row r="7" spans="1:8" ht="13.5" thickBot="1">
      <c r="B7" s="17"/>
      <c r="C7" s="18"/>
      <c r="D7" s="19"/>
      <c r="E7" s="20" t="s">
        <v>7</v>
      </c>
      <c r="F7" s="21" t="s">
        <v>7</v>
      </c>
      <c r="G7" s="20" t="s">
        <v>8</v>
      </c>
      <c r="H7" s="22" t="s">
        <v>9</v>
      </c>
    </row>
    <row r="8" spans="1:8" ht="8.25" customHeight="1" thickBot="1">
      <c r="A8" s="23"/>
      <c r="B8" s="24"/>
      <c r="E8" s="25"/>
      <c r="F8" s="25"/>
      <c r="G8" s="25"/>
      <c r="H8" s="25"/>
    </row>
    <row r="9" spans="1:8">
      <c r="B9" s="26"/>
      <c r="C9" s="27"/>
      <c r="D9" s="27"/>
      <c r="E9" s="28">
        <v>1</v>
      </c>
      <c r="F9" s="29">
        <v>2</v>
      </c>
      <c r="G9" s="28">
        <v>3</v>
      </c>
      <c r="H9" s="30">
        <v>4</v>
      </c>
    </row>
    <row r="10" spans="1:8">
      <c r="B10" s="31"/>
      <c r="C10" s="24"/>
      <c r="D10" s="32" t="s">
        <v>10</v>
      </c>
      <c r="E10" s="33">
        <v>31100</v>
      </c>
      <c r="F10" s="33">
        <v>31100</v>
      </c>
      <c r="G10" s="34">
        <v>21799</v>
      </c>
      <c r="H10" s="35">
        <v>33500</v>
      </c>
    </row>
    <row r="11" spans="1:8">
      <c r="B11" s="31"/>
      <c r="C11" s="32"/>
      <c r="D11" s="36" t="s">
        <v>11</v>
      </c>
      <c r="E11" s="37">
        <v>18000</v>
      </c>
      <c r="F11" s="37">
        <v>8054</v>
      </c>
      <c r="G11" s="34">
        <v>0</v>
      </c>
      <c r="H11" s="38">
        <v>5000</v>
      </c>
    </row>
    <row r="12" spans="1:8">
      <c r="B12" s="31"/>
      <c r="C12" s="32"/>
      <c r="D12" s="24" t="s">
        <v>12</v>
      </c>
      <c r="E12" s="37">
        <v>0</v>
      </c>
      <c r="F12" s="37">
        <v>0</v>
      </c>
      <c r="G12" s="34">
        <v>-40</v>
      </c>
      <c r="H12" s="38">
        <v>0</v>
      </c>
    </row>
    <row r="13" spans="1:8">
      <c r="B13" s="31"/>
      <c r="C13" s="32"/>
      <c r="D13" s="32" t="s">
        <v>13</v>
      </c>
      <c r="E13" s="37">
        <v>1400</v>
      </c>
      <c r="F13" s="37">
        <v>1400</v>
      </c>
      <c r="G13" s="34">
        <v>1147</v>
      </c>
      <c r="H13" s="35">
        <v>850</v>
      </c>
    </row>
    <row r="14" spans="1:8">
      <c r="B14" s="31"/>
      <c r="C14" s="32"/>
      <c r="D14" s="32" t="s">
        <v>14</v>
      </c>
      <c r="E14" s="37">
        <v>7500</v>
      </c>
      <c r="F14" s="37">
        <v>7500</v>
      </c>
      <c r="G14" s="34">
        <v>5573</v>
      </c>
      <c r="H14" s="39">
        <v>6500</v>
      </c>
    </row>
    <row r="15" spans="1:8">
      <c r="B15" s="31"/>
      <c r="C15" s="32"/>
      <c r="D15" s="32" t="s">
        <v>15</v>
      </c>
      <c r="E15" s="37">
        <v>0</v>
      </c>
      <c r="F15" s="37">
        <v>0</v>
      </c>
      <c r="G15" s="34">
        <v>6</v>
      </c>
      <c r="H15" s="35">
        <v>0</v>
      </c>
    </row>
    <row r="16" spans="1:8">
      <c r="A16" s="40"/>
      <c r="B16" s="41" t="s">
        <v>16</v>
      </c>
      <c r="C16" s="42" t="s">
        <v>17</v>
      </c>
      <c r="D16" s="42"/>
      <c r="E16" s="43">
        <f>SUM(E10:E15)</f>
        <v>58000</v>
      </c>
      <c r="F16" s="43">
        <f>SUM(F10:F15)</f>
        <v>48054</v>
      </c>
      <c r="G16" s="43">
        <f>SUM(G10:G15)</f>
        <v>28485</v>
      </c>
      <c r="H16" s="44">
        <f>SUM(H10:H15)</f>
        <v>45850</v>
      </c>
    </row>
    <row r="17" spans="1:8">
      <c r="A17" s="40"/>
      <c r="B17" s="31"/>
      <c r="C17" s="32"/>
      <c r="D17" s="45" t="s">
        <v>15</v>
      </c>
      <c r="E17" s="46">
        <v>280</v>
      </c>
      <c r="F17" s="47">
        <v>280</v>
      </c>
      <c r="G17" s="46">
        <v>266</v>
      </c>
      <c r="H17" s="48">
        <v>280</v>
      </c>
    </row>
    <row r="18" spans="1:8">
      <c r="A18" s="49"/>
      <c r="B18" s="50" t="s">
        <v>18</v>
      </c>
      <c r="C18" s="51" t="s">
        <v>19</v>
      </c>
      <c r="D18" s="52"/>
      <c r="E18" s="53">
        <f>SUM(E17)</f>
        <v>280</v>
      </c>
      <c r="F18" s="54">
        <f>SUM(F17)</f>
        <v>280</v>
      </c>
      <c r="G18" s="53">
        <f>SUM(G17)</f>
        <v>266</v>
      </c>
      <c r="H18" s="55">
        <f>SUM(H17)</f>
        <v>280</v>
      </c>
    </row>
    <row r="19" spans="1:8">
      <c r="A19" s="49"/>
      <c r="B19" s="56"/>
      <c r="C19" s="57"/>
      <c r="D19" s="58" t="s">
        <v>15</v>
      </c>
      <c r="E19" s="46">
        <v>420</v>
      </c>
      <c r="F19" s="47">
        <v>580</v>
      </c>
      <c r="G19" s="46">
        <v>716</v>
      </c>
      <c r="H19" s="48">
        <v>800</v>
      </c>
    </row>
    <row r="20" spans="1:8" ht="13.5" thickBot="1">
      <c r="A20" s="49"/>
      <c r="B20" s="50" t="s">
        <v>20</v>
      </c>
      <c r="C20" s="51" t="s">
        <v>21</v>
      </c>
      <c r="D20" s="51"/>
      <c r="E20" s="59">
        <f>SUM(E19)</f>
        <v>420</v>
      </c>
      <c r="F20" s="60">
        <f>SUM(F19)</f>
        <v>580</v>
      </c>
      <c r="G20" s="59">
        <f>SUM(G19)</f>
        <v>716</v>
      </c>
      <c r="H20" s="61">
        <f>SUM(H19)</f>
        <v>800</v>
      </c>
    </row>
    <row r="21" spans="1:8" ht="13.5" thickBot="1">
      <c r="A21" s="62"/>
      <c r="B21" s="63"/>
      <c r="C21" s="64" t="s">
        <v>22</v>
      </c>
      <c r="D21" s="65"/>
      <c r="E21" s="66">
        <f>E16+E18+E20</f>
        <v>58700</v>
      </c>
      <c r="F21" s="66">
        <f>F16+F18+F20</f>
        <v>48914</v>
      </c>
      <c r="G21" s="66">
        <f>G16+G18+G20</f>
        <v>29467</v>
      </c>
      <c r="H21" s="67">
        <f>H16+H18+H20</f>
        <v>46930</v>
      </c>
    </row>
    <row r="22" spans="1:8">
      <c r="A22" s="62"/>
      <c r="B22" s="68"/>
      <c r="C22" s="69"/>
      <c r="D22" s="70" t="s">
        <v>23</v>
      </c>
      <c r="E22" s="71">
        <v>528</v>
      </c>
      <c r="F22" s="72">
        <v>1528</v>
      </c>
      <c r="G22" s="71">
        <v>1603</v>
      </c>
      <c r="H22" s="73">
        <v>528</v>
      </c>
    </row>
    <row r="23" spans="1:8">
      <c r="A23" s="62"/>
      <c r="B23" s="68"/>
      <c r="C23" s="69"/>
      <c r="D23" s="70" t="s">
        <v>24</v>
      </c>
      <c r="E23" s="71">
        <v>0</v>
      </c>
      <c r="F23" s="72">
        <v>16</v>
      </c>
      <c r="G23" s="71">
        <v>17</v>
      </c>
      <c r="H23" s="73">
        <v>0</v>
      </c>
    </row>
    <row r="24" spans="1:8">
      <c r="A24" s="62"/>
      <c r="B24" s="50" t="s">
        <v>25</v>
      </c>
      <c r="C24" s="51" t="s">
        <v>26</v>
      </c>
      <c r="D24" s="51"/>
      <c r="E24" s="74">
        <f>SUM(E22:E23)</f>
        <v>528</v>
      </c>
      <c r="F24" s="74">
        <f>SUM(F22:F23)</f>
        <v>1544</v>
      </c>
      <c r="G24" s="74">
        <f>SUM(G22:G23)</f>
        <v>1620</v>
      </c>
      <c r="H24" s="75">
        <f>SUM(H22:H23)</f>
        <v>528</v>
      </c>
    </row>
    <row r="25" spans="1:8">
      <c r="B25" s="76"/>
      <c r="C25" s="77"/>
      <c r="D25" s="70" t="s">
        <v>27</v>
      </c>
      <c r="E25" s="71">
        <v>3450</v>
      </c>
      <c r="F25" s="72">
        <v>3450</v>
      </c>
      <c r="G25" s="71">
        <v>2704</v>
      </c>
      <c r="H25" s="73">
        <v>3103</v>
      </c>
    </row>
    <row r="26" spans="1:8">
      <c r="B26" s="50" t="s">
        <v>28</v>
      </c>
      <c r="C26" s="51" t="s">
        <v>29</v>
      </c>
      <c r="D26" s="51"/>
      <c r="E26" s="53">
        <f>SUM(E25:E25)</f>
        <v>3450</v>
      </c>
      <c r="F26" s="54">
        <f>SUM(F25:F25)</f>
        <v>3450</v>
      </c>
      <c r="G26" s="53">
        <f>SUM(G25:G25)</f>
        <v>2704</v>
      </c>
      <c r="H26" s="55">
        <f>SUM(H25)</f>
        <v>3103</v>
      </c>
    </row>
    <row r="27" spans="1:8" s="40" customFormat="1">
      <c r="B27" s="78"/>
      <c r="C27" s="79"/>
      <c r="D27" s="80" t="s">
        <v>30</v>
      </c>
      <c r="E27" s="81">
        <v>0</v>
      </c>
      <c r="F27" s="82">
        <v>0</v>
      </c>
      <c r="G27" s="81">
        <v>2</v>
      </c>
      <c r="H27" s="83">
        <v>0</v>
      </c>
    </row>
    <row r="28" spans="1:8" s="40" customFormat="1">
      <c r="B28" s="56"/>
      <c r="C28" s="57"/>
      <c r="D28" s="84" t="s">
        <v>31</v>
      </c>
      <c r="E28" s="46">
        <v>100</v>
      </c>
      <c r="F28" s="85">
        <v>100</v>
      </c>
      <c r="G28" s="86">
        <v>67</v>
      </c>
      <c r="H28" s="87">
        <v>10</v>
      </c>
    </row>
    <row r="29" spans="1:8">
      <c r="B29" s="88" t="s">
        <v>18</v>
      </c>
      <c r="C29" s="89" t="s">
        <v>19</v>
      </c>
      <c r="D29" s="89"/>
      <c r="E29" s="90">
        <f>SUM(E27:E28)</f>
        <v>100</v>
      </c>
      <c r="F29" s="54">
        <f>SUM(F27:F28)</f>
        <v>100</v>
      </c>
      <c r="G29" s="53">
        <f>SUM(G27:G28)</f>
        <v>69</v>
      </c>
      <c r="H29" s="55">
        <f>SUM(H27:H28)</f>
        <v>10</v>
      </c>
    </row>
    <row r="30" spans="1:8">
      <c r="B30" s="78"/>
      <c r="C30" s="79"/>
      <c r="D30" s="80" t="s">
        <v>32</v>
      </c>
      <c r="E30" s="81">
        <v>2570</v>
      </c>
      <c r="F30" s="82">
        <v>2845</v>
      </c>
      <c r="G30" s="81">
        <v>3342</v>
      </c>
      <c r="H30" s="83">
        <v>4350</v>
      </c>
    </row>
    <row r="31" spans="1:8">
      <c r="B31" s="56"/>
      <c r="C31" s="57"/>
      <c r="D31" s="84" t="s">
        <v>33</v>
      </c>
      <c r="E31" s="46">
        <v>0</v>
      </c>
      <c r="F31" s="47">
        <v>0</v>
      </c>
      <c r="G31" s="46">
        <v>0</v>
      </c>
      <c r="H31" s="48">
        <v>0</v>
      </c>
    </row>
    <row r="32" spans="1:8">
      <c r="A32" s="62"/>
      <c r="B32" s="91" t="s">
        <v>34</v>
      </c>
      <c r="C32" s="92" t="s">
        <v>35</v>
      </c>
      <c r="D32" s="92"/>
      <c r="E32" s="59">
        <f>SUM(E30)</f>
        <v>2570</v>
      </c>
      <c r="F32" s="60">
        <f>SUM(F30:F31)</f>
        <v>2845</v>
      </c>
      <c r="G32" s="59">
        <f>SUM(G30:G31)</f>
        <v>3342</v>
      </c>
      <c r="H32" s="61">
        <f>SUM(H30)</f>
        <v>4350</v>
      </c>
    </row>
    <row r="33" spans="1:8" s="40" customFormat="1">
      <c r="A33" s="93"/>
      <c r="B33" s="78"/>
      <c r="C33" s="79"/>
      <c r="D33" s="80" t="s">
        <v>36</v>
      </c>
      <c r="E33" s="94">
        <v>1300</v>
      </c>
      <c r="F33" s="95">
        <v>1340</v>
      </c>
      <c r="G33" s="94">
        <v>371</v>
      </c>
      <c r="H33" s="96">
        <v>0</v>
      </c>
    </row>
    <row r="34" spans="1:8">
      <c r="A34" s="62"/>
      <c r="B34" s="97"/>
      <c r="C34" s="23"/>
      <c r="D34" s="70" t="s">
        <v>37</v>
      </c>
      <c r="E34" s="71">
        <v>0</v>
      </c>
      <c r="F34" s="72">
        <v>0</v>
      </c>
      <c r="G34" s="71">
        <v>31</v>
      </c>
      <c r="H34" s="73">
        <v>0</v>
      </c>
    </row>
    <row r="35" spans="1:8">
      <c r="A35" s="62"/>
      <c r="B35" s="76"/>
      <c r="C35" s="77"/>
      <c r="D35" s="70" t="s">
        <v>38</v>
      </c>
      <c r="E35" s="71">
        <v>119225</v>
      </c>
      <c r="F35" s="72">
        <v>119225</v>
      </c>
      <c r="G35" s="71">
        <v>103170</v>
      </c>
      <c r="H35" s="73">
        <v>116160</v>
      </c>
    </row>
    <row r="36" spans="1:8">
      <c r="A36" s="62"/>
      <c r="B36" s="76"/>
      <c r="C36" s="77"/>
      <c r="D36" s="70" t="s">
        <v>39</v>
      </c>
      <c r="E36" s="71">
        <v>10145</v>
      </c>
      <c r="F36" s="72">
        <v>10145</v>
      </c>
      <c r="G36" s="71">
        <v>10427</v>
      </c>
      <c r="H36" s="98">
        <v>10145</v>
      </c>
    </row>
    <row r="37" spans="1:8">
      <c r="A37" s="62"/>
      <c r="B37" s="50" t="s">
        <v>40</v>
      </c>
      <c r="C37" s="51" t="s">
        <v>41</v>
      </c>
      <c r="D37" s="51"/>
      <c r="E37" s="53">
        <f>SUM(E33:E36)</f>
        <v>130670</v>
      </c>
      <c r="F37" s="53">
        <f>SUM(F33:F36)</f>
        <v>130710</v>
      </c>
      <c r="G37" s="53">
        <f>SUM(G33:G36)</f>
        <v>113999</v>
      </c>
      <c r="H37" s="55">
        <f>SUM(H33:H36)</f>
        <v>126305</v>
      </c>
    </row>
    <row r="38" spans="1:8">
      <c r="B38" s="50" t="s">
        <v>20</v>
      </c>
      <c r="C38" s="51" t="s">
        <v>21</v>
      </c>
      <c r="D38" s="51"/>
      <c r="E38" s="99">
        <v>500</v>
      </c>
      <c r="F38" s="100">
        <v>500</v>
      </c>
      <c r="G38" s="99">
        <v>347</v>
      </c>
      <c r="H38" s="101">
        <v>500</v>
      </c>
    </row>
    <row r="39" spans="1:8">
      <c r="B39" s="102"/>
      <c r="C39" s="58"/>
      <c r="D39" s="58" t="s">
        <v>42</v>
      </c>
      <c r="E39" s="81">
        <v>2600</v>
      </c>
      <c r="F39" s="82">
        <v>3326</v>
      </c>
      <c r="G39" s="81">
        <v>1958</v>
      </c>
      <c r="H39" s="83">
        <v>3600</v>
      </c>
    </row>
    <row r="40" spans="1:8" ht="13.5" thickBot="1">
      <c r="B40" s="50" t="s">
        <v>16</v>
      </c>
      <c r="C40" s="51" t="s">
        <v>17</v>
      </c>
      <c r="D40" s="51"/>
      <c r="E40" s="53">
        <f>SUM(E39:E39)</f>
        <v>2600</v>
      </c>
      <c r="F40" s="54">
        <f>SUM(F39:F39)</f>
        <v>3326</v>
      </c>
      <c r="G40" s="53">
        <f>SUM(G39:G39)</f>
        <v>1958</v>
      </c>
      <c r="H40" s="55">
        <f>SUM(H39:H39)</f>
        <v>3600</v>
      </c>
    </row>
    <row r="41" spans="1:8" ht="13.5" thickBot="1">
      <c r="A41" s="62"/>
      <c r="B41" s="103"/>
      <c r="C41" s="104" t="s">
        <v>43</v>
      </c>
      <c r="D41" s="105"/>
      <c r="E41" s="106">
        <f>E24+E26+E29+E32+E37+E38+E40</f>
        <v>140418</v>
      </c>
      <c r="F41" s="106">
        <f>F24+F26+F29+F32+F37+F38+F40</f>
        <v>142475</v>
      </c>
      <c r="G41" s="106">
        <f>G24+G26+G29+G32+G37+G38+G40</f>
        <v>124039</v>
      </c>
      <c r="H41" s="107">
        <f>H24+H26+H29+H32+H37+H38+H40</f>
        <v>138396</v>
      </c>
    </row>
    <row r="42" spans="1:8">
      <c r="A42" s="62"/>
      <c r="B42" s="108"/>
      <c r="C42" s="77"/>
      <c r="D42" s="109" t="s">
        <v>44</v>
      </c>
      <c r="E42" s="110">
        <v>8500</v>
      </c>
      <c r="F42" s="111">
        <v>8500</v>
      </c>
      <c r="G42" s="112">
        <v>2124</v>
      </c>
      <c r="H42" s="113">
        <v>7200</v>
      </c>
    </row>
    <row r="43" spans="1:8">
      <c r="A43" s="93"/>
      <c r="B43" s="76"/>
      <c r="C43" s="77"/>
      <c r="D43" s="109" t="s">
        <v>45</v>
      </c>
      <c r="E43" s="112">
        <v>2000</v>
      </c>
      <c r="F43" s="114">
        <v>2000</v>
      </c>
      <c r="G43" s="112">
        <v>1010</v>
      </c>
      <c r="H43" s="113">
        <v>1000</v>
      </c>
    </row>
    <row r="44" spans="1:8">
      <c r="A44" s="93"/>
      <c r="B44" s="76"/>
      <c r="C44" s="77"/>
      <c r="D44" s="109" t="s">
        <v>46</v>
      </c>
      <c r="E44" s="112">
        <v>0</v>
      </c>
      <c r="F44" s="114">
        <v>0</v>
      </c>
      <c r="G44" s="112">
        <v>6</v>
      </c>
      <c r="H44" s="113">
        <v>0</v>
      </c>
    </row>
    <row r="45" spans="1:8" ht="13.5" thickBot="1">
      <c r="A45" s="62"/>
      <c r="B45" s="50" t="s">
        <v>40</v>
      </c>
      <c r="C45" s="51" t="s">
        <v>41</v>
      </c>
      <c r="D45" s="51"/>
      <c r="E45" s="53">
        <f>SUM(E42:E44)</f>
        <v>10500</v>
      </c>
      <c r="F45" s="54">
        <f>SUM(F42:F44)</f>
        <v>10500</v>
      </c>
      <c r="G45" s="53">
        <f>SUM(G42:G44)</f>
        <v>3140</v>
      </c>
      <c r="H45" s="55">
        <f>SUM(H42:H44)</f>
        <v>8200</v>
      </c>
    </row>
    <row r="46" spans="1:8" ht="13.5" thickBot="1">
      <c r="B46" s="103"/>
      <c r="C46" s="104" t="s">
        <v>47</v>
      </c>
      <c r="D46" s="105"/>
      <c r="E46" s="106">
        <f>E45</f>
        <v>10500</v>
      </c>
      <c r="F46" s="106">
        <f>F45</f>
        <v>10500</v>
      </c>
      <c r="G46" s="106">
        <f>G45</f>
        <v>3140</v>
      </c>
      <c r="H46" s="107">
        <f>H45</f>
        <v>8200</v>
      </c>
    </row>
    <row r="47" spans="1:8" ht="13.5" thickBot="1">
      <c r="B47" s="115" t="s">
        <v>48</v>
      </c>
      <c r="C47" s="116"/>
      <c r="D47" s="116"/>
      <c r="E47" s="117">
        <f>E21+E41+E46</f>
        <v>209618</v>
      </c>
      <c r="F47" s="117">
        <f>F21+F41+F46</f>
        <v>201889</v>
      </c>
      <c r="G47" s="117">
        <f>G21+G41+G46</f>
        <v>156646</v>
      </c>
      <c r="H47" s="118">
        <f>H21+H41+H46</f>
        <v>193526</v>
      </c>
    </row>
    <row r="48" spans="1:8" ht="13.5" customHeight="1" thickBot="1">
      <c r="B48" s="119"/>
      <c r="C48" s="120" t="s">
        <v>49</v>
      </c>
      <c r="D48" s="121"/>
      <c r="E48" s="122">
        <v>112569</v>
      </c>
      <c r="F48" s="120">
        <v>165309</v>
      </c>
      <c r="G48" s="122">
        <v>137006</v>
      </c>
      <c r="H48" s="123">
        <v>129697</v>
      </c>
    </row>
    <row r="49" spans="1:8" ht="13.5" thickBot="1">
      <c r="B49" s="124" t="s">
        <v>50</v>
      </c>
      <c r="C49" s="125"/>
      <c r="D49" s="125"/>
      <c r="E49" s="126">
        <f>E47+E48</f>
        <v>322187</v>
      </c>
      <c r="F49" s="126">
        <f>F47+F48</f>
        <v>367198</v>
      </c>
      <c r="G49" s="126">
        <f>G47+G48</f>
        <v>293652</v>
      </c>
      <c r="H49" s="127">
        <f>H47+H48</f>
        <v>323223</v>
      </c>
    </row>
    <row r="50" spans="1:8" ht="13.5" thickBot="1">
      <c r="B50" s="103"/>
      <c r="C50" s="104" t="s">
        <v>51</v>
      </c>
      <c r="D50" s="105"/>
      <c r="E50" s="106">
        <v>89231</v>
      </c>
      <c r="F50" s="104">
        <v>117924</v>
      </c>
      <c r="G50" s="106">
        <v>1111</v>
      </c>
      <c r="H50" s="107">
        <v>62466</v>
      </c>
    </row>
    <row r="51" spans="1:8" ht="13.5" thickBot="1">
      <c r="B51" s="124" t="s">
        <v>52</v>
      </c>
      <c r="C51" s="125"/>
      <c r="D51" s="125"/>
      <c r="E51" s="126">
        <f>SUM(E49:E50)</f>
        <v>411418</v>
      </c>
      <c r="F51" s="126">
        <f>SUM(F49:F50)</f>
        <v>485122</v>
      </c>
      <c r="G51" s="126">
        <f>SUM(G49:G50)</f>
        <v>294763</v>
      </c>
      <c r="H51" s="127">
        <f>SUM(H49:H50)</f>
        <v>385689</v>
      </c>
    </row>
    <row r="52" spans="1:8">
      <c r="A52" s="40"/>
      <c r="B52" s="128"/>
      <c r="C52" s="129"/>
      <c r="D52" s="129"/>
      <c r="E52" s="128"/>
      <c r="F52" s="128"/>
      <c r="G52" s="128"/>
      <c r="H52" s="128"/>
    </row>
    <row r="53" spans="1:8">
      <c r="B53" s="62"/>
      <c r="C53" s="62"/>
      <c r="D53" s="130"/>
      <c r="E53" s="130"/>
      <c r="F53" s="130"/>
      <c r="G53" s="130"/>
      <c r="H53" s="130"/>
    </row>
    <row r="54" spans="1:8">
      <c r="B54" s="130"/>
      <c r="C54" s="131"/>
      <c r="D54" s="132"/>
      <c r="E54" s="133"/>
      <c r="F54" s="130"/>
      <c r="G54" s="130"/>
      <c r="H54" s="130"/>
    </row>
    <row r="55" spans="1:8">
      <c r="B55" s="62"/>
      <c r="C55" s="62"/>
      <c r="D55" s="62"/>
      <c r="E55" s="134"/>
      <c r="F55" s="132"/>
      <c r="G55" s="132"/>
      <c r="H55" s="132"/>
    </row>
    <row r="56" spans="1:8">
      <c r="B56" s="132"/>
      <c r="C56" s="132"/>
      <c r="D56" s="132"/>
      <c r="E56" s="134"/>
      <c r="F56" s="132"/>
      <c r="G56" s="132"/>
      <c r="H56" s="132"/>
    </row>
    <row r="57" spans="1:8">
      <c r="B57" s="132"/>
      <c r="C57" s="132"/>
      <c r="D57" s="132"/>
      <c r="E57" s="134"/>
      <c r="F57" s="132"/>
      <c r="G57" s="132"/>
      <c r="H57" s="132"/>
    </row>
    <row r="58" spans="1:8">
      <c r="B58" s="132"/>
      <c r="C58" s="132"/>
      <c r="D58" s="132"/>
      <c r="E58" s="134"/>
      <c r="F58" s="132"/>
      <c r="G58" s="132"/>
      <c r="H58" s="132"/>
    </row>
    <row r="59" spans="1:8">
      <c r="B59" s="132"/>
      <c r="C59" s="132"/>
      <c r="D59" s="132"/>
      <c r="E59" s="134"/>
      <c r="F59" s="132"/>
      <c r="G59" s="132"/>
      <c r="H59" s="132"/>
    </row>
    <row r="60" spans="1:8">
      <c r="B60" s="132"/>
      <c r="C60" s="132"/>
      <c r="D60" s="132"/>
      <c r="E60" s="134"/>
      <c r="F60" s="132"/>
      <c r="G60" s="132"/>
      <c r="H60" s="132"/>
    </row>
    <row r="61" spans="1:8">
      <c r="B61" s="132"/>
      <c r="C61" s="132"/>
      <c r="D61" s="132"/>
      <c r="E61" s="134"/>
      <c r="F61" s="132"/>
      <c r="G61" s="132"/>
      <c r="H61" s="132"/>
    </row>
    <row r="62" spans="1:8">
      <c r="B62" s="132"/>
      <c r="C62" s="132"/>
      <c r="D62" s="132"/>
      <c r="E62" s="134"/>
      <c r="F62" s="132"/>
      <c r="G62" s="132"/>
      <c r="H62" s="132"/>
    </row>
    <row r="63" spans="1:8">
      <c r="B63" s="132"/>
      <c r="C63" s="132"/>
      <c r="D63" s="132"/>
      <c r="E63" s="134"/>
      <c r="F63" s="132"/>
      <c r="G63" s="132"/>
      <c r="H63" s="132"/>
    </row>
    <row r="64" spans="1:8">
      <c r="B64" s="132"/>
      <c r="C64" s="132"/>
      <c r="D64" s="132"/>
      <c r="E64" s="134"/>
      <c r="F64" s="132"/>
      <c r="G64" s="132"/>
      <c r="H64" s="132"/>
    </row>
    <row r="65" spans="2:8">
      <c r="B65" s="62"/>
      <c r="C65" s="132"/>
      <c r="D65" s="132"/>
      <c r="E65" s="135"/>
      <c r="F65" s="132"/>
      <c r="G65" s="132"/>
      <c r="H65" s="132"/>
    </row>
    <row r="66" spans="2:8">
      <c r="B66" s="132"/>
      <c r="C66" s="132"/>
      <c r="D66" s="132"/>
      <c r="E66" s="134"/>
      <c r="F66" s="132"/>
      <c r="G66" s="132"/>
      <c r="H66" s="132"/>
    </row>
    <row r="67" spans="2:8">
      <c r="B67" s="132"/>
      <c r="C67" s="132"/>
      <c r="D67" s="132"/>
      <c r="E67" s="134"/>
      <c r="F67" s="132"/>
      <c r="G67" s="132"/>
      <c r="H67" s="132"/>
    </row>
    <row r="68" spans="2:8">
      <c r="B68" s="132"/>
      <c r="C68" s="132"/>
      <c r="D68" s="132"/>
      <c r="E68" s="134"/>
      <c r="F68" s="132"/>
      <c r="G68" s="132"/>
      <c r="H68" s="132"/>
    </row>
    <row r="69" spans="2:8">
      <c r="B69" s="132"/>
      <c r="C69" s="132"/>
      <c r="D69" s="132"/>
      <c r="E69" s="134"/>
      <c r="F69" s="132"/>
      <c r="G69" s="132"/>
      <c r="H69" s="132"/>
    </row>
    <row r="70" spans="2:8">
      <c r="B70" s="132"/>
      <c r="C70" s="132"/>
      <c r="D70" s="132"/>
      <c r="E70" s="134"/>
      <c r="F70" s="132"/>
      <c r="G70" s="132"/>
      <c r="H70" s="132"/>
    </row>
    <row r="71" spans="2:8">
      <c r="B71" s="132"/>
      <c r="C71" s="132"/>
      <c r="D71" s="132"/>
      <c r="E71" s="132"/>
      <c r="F71" s="132"/>
      <c r="G71" s="132"/>
      <c r="H71" s="132"/>
    </row>
  </sheetData>
  <mergeCells count="2">
    <mergeCell ref="D2:H2"/>
    <mergeCell ref="B4:H4"/>
  </mergeCells>
  <pageMargins left="0.39370078740157483" right="0.15748031496062992" top="0.62992125984251968" bottom="0.98425196850393704" header="0.35433070866141736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Příjmy tab. č. 1</vt:lpstr>
    </vt:vector>
  </TitlesOfParts>
  <Company>umobmoap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pc2011</dc:creator>
  <cp:lastModifiedBy>pc2011</cp:lastModifiedBy>
  <dcterms:created xsi:type="dcterms:W3CDTF">2013-12-17T07:42:43Z</dcterms:created>
  <dcterms:modified xsi:type="dcterms:W3CDTF">2013-12-17T07:43:12Z</dcterms:modified>
</cp:coreProperties>
</file>