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Výdaje tab. č. 2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<sst xmlns="http://schemas.openxmlformats.org/spreadsheetml/2006/main" count="76" uniqueCount="65">
  <si>
    <t>Schválený</t>
  </si>
  <si>
    <t>Upravený</t>
  </si>
  <si>
    <t>Plnění</t>
  </si>
  <si>
    <t>VÝDAJE</t>
  </si>
  <si>
    <t>rozpočet</t>
  </si>
  <si>
    <t>rozpočtu</t>
  </si>
  <si>
    <t>roku 2011</t>
  </si>
  <si>
    <t>k 31. 10. 11</t>
  </si>
  <si>
    <t>na rok 2012</t>
  </si>
  <si>
    <t>běžné výdaje</t>
  </si>
  <si>
    <t>Úsek školství a volnočasových aktivit</t>
  </si>
  <si>
    <t>Neinvestiční příspěvky CKV MO</t>
  </si>
  <si>
    <t>Neinvestiční půjčené prost.zříz.PO-CKV MO</t>
  </si>
  <si>
    <t xml:space="preserve">Neinvest.přísp. základním a mateřským školám </t>
  </si>
  <si>
    <t>Dary a neinvestiční transfery</t>
  </si>
  <si>
    <t>OŠV</t>
  </si>
  <si>
    <t>Odbor školství a volnočasových aktivit</t>
  </si>
  <si>
    <t>Úsek sociálních dávek</t>
  </si>
  <si>
    <t>Úsek péče o občany</t>
  </si>
  <si>
    <t>OSV</t>
  </si>
  <si>
    <t xml:space="preserve">Odbor sociálních věcí </t>
  </si>
  <si>
    <t>Úsek APOS</t>
  </si>
  <si>
    <t>Úsek osobních výdajů</t>
  </si>
  <si>
    <t>Úsek výpočetní techniky</t>
  </si>
  <si>
    <t>Úsek zastupitelstva</t>
  </si>
  <si>
    <t>Úsek hospodářské správy</t>
  </si>
  <si>
    <t>Úsek vnějších vztahů</t>
  </si>
  <si>
    <t>OVV</t>
  </si>
  <si>
    <t xml:space="preserve">Odbor vnitřních věcí </t>
  </si>
  <si>
    <t>Úsek místního hospodářství</t>
  </si>
  <si>
    <t>Neinvestiční přísp.Technickým službám MOaP</t>
  </si>
  <si>
    <t>Úsek IZS, PO,BOZP</t>
  </si>
  <si>
    <t>Úsek investic a oprav</t>
  </si>
  <si>
    <t>OIMH</t>
  </si>
  <si>
    <t xml:space="preserve">Odbor investic a místního hospodářství </t>
  </si>
  <si>
    <t>Úsek ubytovny Božkova</t>
  </si>
  <si>
    <t>Úsek privatizace domovního a bytového fondu</t>
  </si>
  <si>
    <t>Úsek správy domovního a bytového fondu</t>
  </si>
  <si>
    <t>Úsek majetku a strategického rozvoje</t>
  </si>
  <si>
    <t>OM</t>
  </si>
  <si>
    <t>Odbor majetkový</t>
  </si>
  <si>
    <t>Úsek stavebního řádu a přestupků</t>
  </si>
  <si>
    <t>OSŘP</t>
  </si>
  <si>
    <t>Odbor stavebního řádu a přestupků</t>
  </si>
  <si>
    <t>Úsek financí a rozpočtu  (bez rezerv a převodů)</t>
  </si>
  <si>
    <t xml:space="preserve">           -  v tom: finanční vypořádání</t>
  </si>
  <si>
    <t>OFR</t>
  </si>
  <si>
    <t>Odbor financí a rozpočtu</t>
  </si>
  <si>
    <t xml:space="preserve"> </t>
  </si>
  <si>
    <t>Další nespecifikované rezervy</t>
  </si>
  <si>
    <t>B Ě Ź N É  V Ý D A J E    C E L K E M</t>
  </si>
  <si>
    <t>kapitálové výdaje</t>
  </si>
  <si>
    <t>odboru školství a volnočasových aktivit</t>
  </si>
  <si>
    <t>v tom transfery</t>
  </si>
  <si>
    <t>odboru sociálních věcí</t>
  </si>
  <si>
    <t>odboru vnitřních věcí</t>
  </si>
  <si>
    <t>odboru investic a místního hospodářství</t>
  </si>
  <si>
    <t>odboru majetkového</t>
  </si>
  <si>
    <t>Rezerva kapitálových výdajů</t>
  </si>
  <si>
    <t>Kapitálové výdaje odborů</t>
  </si>
  <si>
    <t>Investiční transfery příspěvkovým organizacím</t>
  </si>
  <si>
    <t>Investiční půjčené prostředky zřízeným příspěvkovým organizacím</t>
  </si>
  <si>
    <t>K A P I T Á L O V É  V Ý D A J E   C E L K E M</t>
  </si>
  <si>
    <t>V Ý D A J E    C E L K E M</t>
  </si>
  <si>
    <r>
      <t xml:space="preserve">Schválený rozpočet výdajů MOb MOaP na rok 2012 (v tis. Kč)   </t>
    </r>
    <r>
      <rPr>
        <b/>
        <sz val="12"/>
        <color indexed="8"/>
        <rFont val="Arial"/>
        <family val="2"/>
      </rPr>
      <t>tabulka č. 2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</si>
</sst>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16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Arial CE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0"/>
    </font>
    <font>
      <b/>
      <u val="single"/>
      <sz val="1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i/>
      <sz val="10"/>
      <color indexed="16"/>
      <name val="Arial"/>
      <family val="2"/>
    </font>
    <font>
      <sz val="12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6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" fontId="7" fillId="0" borderId="1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NumberFormat="1" applyFont="1" applyFill="1" applyBorder="1" applyAlignment="1" applyProtection="1">
      <alignment/>
      <protection/>
    </xf>
    <xf numFmtId="3" fontId="9" fillId="2" borderId="4" xfId="0" applyNumberFormat="1" applyFont="1" applyFill="1" applyBorder="1" applyAlignment="1" applyProtection="1">
      <alignment horizontal="center"/>
      <protection/>
    </xf>
    <xf numFmtId="3" fontId="9" fillId="2" borderId="5" xfId="0" applyNumberFormat="1" applyFont="1" applyFill="1" applyBorder="1" applyAlignment="1" applyProtection="1">
      <alignment horizontal="center"/>
      <protection/>
    </xf>
    <xf numFmtId="3" fontId="9" fillId="2" borderId="6" xfId="0" applyNumberFormat="1" applyFont="1" applyFill="1" applyBorder="1" applyAlignment="1" applyProtection="1">
      <alignment horizontal="center"/>
      <protection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3" fontId="9" fillId="2" borderId="8" xfId="0" applyNumberFormat="1" applyFont="1" applyFill="1" applyBorder="1" applyAlignment="1" applyProtection="1">
      <alignment horizontal="center"/>
      <protection/>
    </xf>
    <xf numFmtId="3" fontId="9" fillId="2" borderId="9" xfId="0" applyNumberFormat="1" applyFont="1" applyFill="1" applyBorder="1" applyAlignment="1" applyProtection="1">
      <alignment horizontal="center"/>
      <protection/>
    </xf>
    <xf numFmtId="0" fontId="9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ont="1" applyFill="1" applyBorder="1" applyAlignment="1" applyProtection="1">
      <alignment horizontal="center"/>
      <protection/>
    </xf>
    <xf numFmtId="3" fontId="9" fillId="2" borderId="12" xfId="0" applyNumberFormat="1" applyFont="1" applyFill="1" applyBorder="1" applyAlignment="1" applyProtection="1">
      <alignment horizontal="center"/>
      <protection/>
    </xf>
    <xf numFmtId="3" fontId="9" fillId="2" borderId="13" xfId="0" applyNumberFormat="1" applyFont="1" applyFill="1" applyBorder="1" applyAlignment="1" applyProtection="1">
      <alignment horizontal="center"/>
      <protection/>
    </xf>
    <xf numFmtId="0" fontId="9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2" borderId="2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9" fillId="3" borderId="21" xfId="21" applyFont="1" applyFill="1" applyBorder="1">
      <alignment/>
      <protection/>
    </xf>
    <xf numFmtId="0" fontId="9" fillId="3" borderId="22" xfId="21" applyFont="1" applyFill="1" applyBorder="1">
      <alignment/>
      <protection/>
    </xf>
    <xf numFmtId="0" fontId="9" fillId="3" borderId="22" xfId="0" applyFont="1" applyFill="1" applyBorder="1" applyAlignment="1">
      <alignment/>
    </xf>
    <xf numFmtId="3" fontId="9" fillId="3" borderId="23" xfId="21" applyNumberFormat="1" applyFont="1" applyFill="1" applyBorder="1">
      <alignment/>
      <protection/>
    </xf>
    <xf numFmtId="3" fontId="9" fillId="3" borderId="24" xfId="21" applyNumberFormat="1" applyFont="1" applyFill="1" applyBorder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7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0" fillId="0" borderId="9" xfId="21" applyNumberFormat="1" applyFont="1" applyFill="1" applyBorder="1">
      <alignment/>
      <protection/>
    </xf>
    <xf numFmtId="3" fontId="0" fillId="0" borderId="10" xfId="21" applyNumberFormat="1" applyFont="1" applyFill="1" applyBorder="1">
      <alignment/>
      <protection/>
    </xf>
    <xf numFmtId="0" fontId="9" fillId="0" borderId="7" xfId="0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21" applyFont="1" applyFill="1" applyBorder="1">
      <alignment/>
      <protection/>
    </xf>
    <xf numFmtId="3" fontId="2" fillId="0" borderId="9" xfId="21" applyNumberFormat="1" applyFill="1" applyBorder="1">
      <alignment/>
      <protection/>
    </xf>
    <xf numFmtId="0" fontId="0" fillId="0" borderId="7" xfId="0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9" fillId="3" borderId="7" xfId="21" applyFont="1" applyFill="1" applyBorder="1">
      <alignment/>
      <protection/>
    </xf>
    <xf numFmtId="0" fontId="9" fillId="3" borderId="0" xfId="21" applyFont="1" applyFill="1" applyBorder="1">
      <alignment/>
      <protection/>
    </xf>
    <xf numFmtId="0" fontId="9" fillId="3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25" xfId="0" applyNumberForma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3" fontId="9" fillId="3" borderId="9" xfId="21" applyNumberFormat="1" applyFont="1" applyFill="1" applyBorder="1">
      <alignment/>
      <protection/>
    </xf>
    <xf numFmtId="3" fontId="9" fillId="3" borderId="10" xfId="21" applyNumberFormat="1" applyFont="1" applyFill="1" applyBorder="1">
      <alignment/>
      <protection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9" fillId="3" borderId="21" xfId="0" applyNumberFormat="1" applyFont="1" applyFill="1" applyBorder="1" applyAlignment="1" applyProtection="1">
      <alignment vertical="center"/>
      <protection/>
    </xf>
    <xf numFmtId="0" fontId="9" fillId="3" borderId="22" xfId="0" applyNumberFormat="1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9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/>
      <protection/>
    </xf>
    <xf numFmtId="0" fontId="9" fillId="4" borderId="2" xfId="0" applyNumberFormat="1" applyFont="1" applyFill="1" applyBorder="1" applyAlignment="1" applyProtection="1">
      <alignment vertical="center"/>
      <protection/>
    </xf>
    <xf numFmtId="0" fontId="9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3" fontId="9" fillId="4" borderId="5" xfId="0" applyNumberFormat="1" applyFont="1" applyFill="1" applyBorder="1" applyAlignment="1" applyProtection="1">
      <alignment vertical="center"/>
      <protection/>
    </xf>
    <xf numFmtId="3" fontId="9" fillId="4" borderId="6" xfId="0" applyNumberFormat="1" applyFont="1" applyFill="1" applyBorder="1" applyAlignment="1" applyProtection="1">
      <alignment vertical="center"/>
      <protection/>
    </xf>
    <xf numFmtId="0" fontId="10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9" fillId="2" borderId="27" xfId="0" applyNumberFormat="1" applyFont="1" applyFill="1" applyBorder="1" applyAlignment="1" applyProtection="1">
      <alignment vertical="center"/>
      <protection/>
    </xf>
    <xf numFmtId="3" fontId="9" fillId="2" borderId="15" xfId="0" applyNumberFormat="1" applyFont="1" applyFill="1" applyBorder="1" applyAlignment="1" applyProtection="1">
      <alignment vertical="center"/>
      <protection/>
    </xf>
    <xf numFmtId="3" fontId="9" fillId="2" borderId="16" xfId="0" applyNumberFormat="1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9" xfId="0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9" fillId="0" borderId="7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9" fillId="4" borderId="7" xfId="0" applyFont="1" applyFill="1" applyBorder="1" applyAlignment="1">
      <alignment/>
    </xf>
    <xf numFmtId="0" fontId="9" fillId="4" borderId="0" xfId="0" applyFont="1" applyFill="1" applyAlignment="1">
      <alignment/>
    </xf>
    <xf numFmtId="3" fontId="9" fillId="4" borderId="9" xfId="0" applyNumberFormat="1" applyFont="1" applyFill="1" applyBorder="1" applyAlignment="1" applyProtection="1">
      <alignment/>
      <protection/>
    </xf>
    <xf numFmtId="3" fontId="9" fillId="4" borderId="10" xfId="0" applyNumberFormat="1" applyFont="1" applyFill="1" applyBorder="1" applyAlignment="1" applyProtection="1">
      <alignment/>
      <protection/>
    </xf>
    <xf numFmtId="0" fontId="9" fillId="4" borderId="28" xfId="0" applyNumberFormat="1" applyFont="1" applyFill="1" applyBorder="1" applyAlignment="1" applyProtection="1">
      <alignment vertical="center"/>
      <protection/>
    </xf>
    <xf numFmtId="0" fontId="0" fillId="4" borderId="29" xfId="0" applyFill="1" applyBorder="1" applyAlignment="1">
      <alignment/>
    </xf>
    <xf numFmtId="3" fontId="9" fillId="4" borderId="30" xfId="0" applyNumberFormat="1" applyFont="1" applyFill="1" applyBorder="1" applyAlignment="1" applyProtection="1">
      <alignment vertical="center"/>
      <protection/>
    </xf>
    <xf numFmtId="3" fontId="9" fillId="4" borderId="31" xfId="0" applyNumberFormat="1" applyFont="1" applyFill="1" applyBorder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0" fillId="0" borderId="3" xfId="0" applyFill="1" applyBorder="1" applyAlignment="1">
      <alignment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3" fontId="7" fillId="0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normální_čerpání příjmů 5-2005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8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6.7109375" style="0" customWidth="1"/>
    <col min="2" max="2" width="2.57421875" style="0" customWidth="1"/>
    <col min="3" max="3" width="40.421875" style="0" customWidth="1"/>
    <col min="4" max="7" width="12.7109375" style="0" customWidth="1"/>
  </cols>
  <sheetData>
    <row r="1" spans="1:7" ht="18">
      <c r="A1" s="1" t="s">
        <v>64</v>
      </c>
      <c r="B1" s="1"/>
      <c r="C1" s="1"/>
      <c r="D1" s="1"/>
      <c r="E1" s="1"/>
      <c r="F1" s="1"/>
      <c r="G1" s="2"/>
    </row>
    <row r="2" spans="1:6" ht="5.25" customHeight="1" thickBot="1">
      <c r="A2" s="3"/>
      <c r="B2" s="4"/>
      <c r="C2" s="4"/>
      <c r="D2" s="4"/>
      <c r="E2" s="5"/>
      <c r="F2" s="6"/>
    </row>
    <row r="3" spans="1:7" ht="12.75">
      <c r="A3" s="7"/>
      <c r="B3" s="8"/>
      <c r="C3" s="9"/>
      <c r="D3" s="10" t="s">
        <v>0</v>
      </c>
      <c r="E3" s="11" t="s">
        <v>1</v>
      </c>
      <c r="F3" s="11" t="s">
        <v>2</v>
      </c>
      <c r="G3" s="12" t="s">
        <v>0</v>
      </c>
    </row>
    <row r="4" spans="1:7" ht="15.75">
      <c r="A4" s="13"/>
      <c r="B4" s="14"/>
      <c r="C4" s="15" t="s">
        <v>3</v>
      </c>
      <c r="D4" s="16" t="s">
        <v>4</v>
      </c>
      <c r="E4" s="17" t="s">
        <v>4</v>
      </c>
      <c r="F4" s="17" t="s">
        <v>5</v>
      </c>
      <c r="G4" s="18" t="s">
        <v>4</v>
      </c>
    </row>
    <row r="5" spans="1:7" ht="13.5" thickBot="1">
      <c r="A5" s="19"/>
      <c r="B5" s="20"/>
      <c r="C5" s="21"/>
      <c r="D5" s="22" t="s">
        <v>6</v>
      </c>
      <c r="E5" s="23" t="s">
        <v>6</v>
      </c>
      <c r="F5" s="23" t="s">
        <v>7</v>
      </c>
      <c r="G5" s="24" t="s">
        <v>8</v>
      </c>
    </row>
    <row r="6" spans="3:7" ht="8.25" customHeight="1" thickBot="1">
      <c r="C6" s="25"/>
      <c r="D6" s="26"/>
      <c r="E6" s="26"/>
      <c r="F6" s="26"/>
      <c r="G6" s="26"/>
    </row>
    <row r="7" spans="1:7" ht="12.75">
      <c r="A7" s="27" t="s">
        <v>9</v>
      </c>
      <c r="B7" s="8"/>
      <c r="C7" s="8"/>
      <c r="D7" s="28">
        <v>1</v>
      </c>
      <c r="E7" s="28">
        <v>2</v>
      </c>
      <c r="F7" s="29">
        <v>3</v>
      </c>
      <c r="G7" s="30">
        <v>4</v>
      </c>
    </row>
    <row r="8" spans="1:7" ht="12.75" customHeight="1">
      <c r="A8" s="31"/>
      <c r="B8" s="32"/>
      <c r="C8" s="32" t="s">
        <v>10</v>
      </c>
      <c r="D8" s="33">
        <v>6956</v>
      </c>
      <c r="E8" s="33">
        <v>6191</v>
      </c>
      <c r="F8" s="33">
        <v>2491</v>
      </c>
      <c r="G8" s="34">
        <v>3820</v>
      </c>
    </row>
    <row r="9" spans="1:7" ht="12.75">
      <c r="A9" s="35"/>
      <c r="B9" s="25"/>
      <c r="C9" s="25" t="s">
        <v>11</v>
      </c>
      <c r="D9" s="36">
        <v>7675</v>
      </c>
      <c r="E9" s="36">
        <v>9367</v>
      </c>
      <c r="F9" s="36">
        <v>7961</v>
      </c>
      <c r="G9" s="37">
        <v>7775</v>
      </c>
    </row>
    <row r="10" spans="1:7" ht="12.75">
      <c r="A10" s="35"/>
      <c r="B10" s="25"/>
      <c r="C10" s="25" t="s">
        <v>12</v>
      </c>
      <c r="D10" s="36">
        <v>733</v>
      </c>
      <c r="E10" s="36">
        <v>916</v>
      </c>
      <c r="F10" s="36">
        <v>916</v>
      </c>
      <c r="G10" s="37">
        <v>0</v>
      </c>
    </row>
    <row r="11" spans="1:7" ht="12.75">
      <c r="A11" s="35"/>
      <c r="B11" s="25"/>
      <c r="C11" s="38" t="s">
        <v>13</v>
      </c>
      <c r="D11" s="36">
        <v>32489</v>
      </c>
      <c r="E11" s="36">
        <v>43928</v>
      </c>
      <c r="F11" s="36">
        <v>37615</v>
      </c>
      <c r="G11" s="37">
        <v>32092</v>
      </c>
    </row>
    <row r="12" spans="1:7" ht="12.75">
      <c r="A12" s="35"/>
      <c r="B12" s="25"/>
      <c r="C12" s="38" t="s">
        <v>14</v>
      </c>
      <c r="D12" s="36">
        <v>3000</v>
      </c>
      <c r="E12" s="36">
        <v>3880</v>
      </c>
      <c r="F12" s="36">
        <v>3434</v>
      </c>
      <c r="G12" s="37">
        <v>1600</v>
      </c>
    </row>
    <row r="13" spans="1:7" ht="12.75">
      <c r="A13" s="39" t="s">
        <v>15</v>
      </c>
      <c r="B13" s="40" t="s">
        <v>16</v>
      </c>
      <c r="C13" s="41"/>
      <c r="D13" s="42">
        <f>SUM(D8:D12)</f>
        <v>50853</v>
      </c>
      <c r="E13" s="42">
        <f>SUM(E8:E12)</f>
        <v>64282</v>
      </c>
      <c r="F13" s="42">
        <f>SUM(F8:F12)</f>
        <v>52417</v>
      </c>
      <c r="G13" s="43">
        <f>SUM(G8:G12)</f>
        <v>45287</v>
      </c>
    </row>
    <row r="14" spans="1:7" ht="12.75">
      <c r="A14" s="35"/>
      <c r="B14" s="25"/>
      <c r="C14" s="25" t="s">
        <v>17</v>
      </c>
      <c r="D14" s="36">
        <v>0</v>
      </c>
      <c r="E14" s="36">
        <v>84300</v>
      </c>
      <c r="F14" s="36">
        <v>72284</v>
      </c>
      <c r="G14" s="37">
        <v>0</v>
      </c>
    </row>
    <row r="15" spans="1:7" ht="12.75">
      <c r="A15" s="35"/>
      <c r="B15" s="25"/>
      <c r="C15" s="44" t="s">
        <v>18</v>
      </c>
      <c r="D15" s="45">
        <v>3395</v>
      </c>
      <c r="E15" s="45">
        <v>3669</v>
      </c>
      <c r="F15" s="45">
        <v>2174</v>
      </c>
      <c r="G15" s="46">
        <v>3092</v>
      </c>
    </row>
    <row r="16" spans="1:7" ht="12.75">
      <c r="A16" s="39" t="s">
        <v>19</v>
      </c>
      <c r="B16" s="40" t="s">
        <v>20</v>
      </c>
      <c r="C16" s="41"/>
      <c r="D16" s="42">
        <f>SUM(D14:D15)</f>
        <v>3395</v>
      </c>
      <c r="E16" s="42">
        <f>SUM(E14:E15)</f>
        <v>87969</v>
      </c>
      <c r="F16" s="42">
        <f>SUM(F14:F15)</f>
        <v>74458</v>
      </c>
      <c r="G16" s="43">
        <f>SUM(G14:G15)</f>
        <v>3092</v>
      </c>
    </row>
    <row r="17" spans="1:7" ht="12.75">
      <c r="A17" s="47"/>
      <c r="B17" s="48"/>
      <c r="C17" s="49" t="s">
        <v>21</v>
      </c>
      <c r="D17" s="50">
        <v>635</v>
      </c>
      <c r="E17" s="50">
        <v>635</v>
      </c>
      <c r="F17" s="50">
        <v>321</v>
      </c>
      <c r="G17" s="51">
        <v>580</v>
      </c>
    </row>
    <row r="18" spans="1:7" ht="12.75">
      <c r="A18" s="52"/>
      <c r="B18" s="53"/>
      <c r="C18" s="54" t="s">
        <v>22</v>
      </c>
      <c r="D18" s="55">
        <v>99437</v>
      </c>
      <c r="E18" s="55">
        <v>102603</v>
      </c>
      <c r="F18" s="55">
        <v>73694</v>
      </c>
      <c r="G18" s="51">
        <v>89355</v>
      </c>
    </row>
    <row r="19" spans="1:7" ht="12.75">
      <c r="A19" s="52"/>
      <c r="B19" s="53"/>
      <c r="C19" s="54" t="s">
        <v>23</v>
      </c>
      <c r="D19" s="55">
        <v>4850</v>
      </c>
      <c r="E19" s="55">
        <v>4850</v>
      </c>
      <c r="F19" s="55">
        <v>2496</v>
      </c>
      <c r="G19" s="51">
        <v>1970</v>
      </c>
    </row>
    <row r="20" spans="1:7" ht="12.75">
      <c r="A20" s="52"/>
      <c r="B20" s="53"/>
      <c r="C20" s="54" t="s">
        <v>24</v>
      </c>
      <c r="D20" s="55">
        <v>594</v>
      </c>
      <c r="E20" s="55">
        <v>634</v>
      </c>
      <c r="F20" s="55">
        <v>255</v>
      </c>
      <c r="G20" s="51">
        <v>978</v>
      </c>
    </row>
    <row r="21" spans="1:7" ht="12.75">
      <c r="A21" s="52"/>
      <c r="B21" s="53"/>
      <c r="C21" s="54" t="s">
        <v>25</v>
      </c>
      <c r="D21" s="55">
        <v>18999</v>
      </c>
      <c r="E21" s="55">
        <v>19025</v>
      </c>
      <c r="F21" s="55">
        <v>14927</v>
      </c>
      <c r="G21" s="51">
        <v>17493</v>
      </c>
    </row>
    <row r="22" spans="1:7" ht="12.75">
      <c r="A22" s="52"/>
      <c r="B22" s="53"/>
      <c r="C22" s="54" t="s">
        <v>26</v>
      </c>
      <c r="D22" s="55">
        <v>4381</v>
      </c>
      <c r="E22" s="55">
        <v>3501</v>
      </c>
      <c r="F22" s="55">
        <v>2504</v>
      </c>
      <c r="G22" s="51">
        <v>0</v>
      </c>
    </row>
    <row r="23" spans="1:7" ht="12.75">
      <c r="A23" s="39" t="s">
        <v>27</v>
      </c>
      <c r="B23" s="40" t="s">
        <v>28</v>
      </c>
      <c r="C23" s="41"/>
      <c r="D23" s="42">
        <f>SUM(D17:D22)</f>
        <v>128896</v>
      </c>
      <c r="E23" s="42">
        <f>SUM(E17:E22)</f>
        <v>131248</v>
      </c>
      <c r="F23" s="42">
        <f>SUM(F17:F22)</f>
        <v>94197</v>
      </c>
      <c r="G23" s="43">
        <f>SUM(G17:G22)</f>
        <v>110376</v>
      </c>
    </row>
    <row r="24" spans="1:7" ht="12.75">
      <c r="A24" s="56"/>
      <c r="B24" s="38"/>
      <c r="C24" s="38" t="s">
        <v>29</v>
      </c>
      <c r="D24" s="57">
        <v>14681</v>
      </c>
      <c r="E24" s="57">
        <v>15914</v>
      </c>
      <c r="F24" s="57">
        <v>12277</v>
      </c>
      <c r="G24" s="58">
        <v>5181</v>
      </c>
    </row>
    <row r="25" spans="1:7" ht="12.75">
      <c r="A25" s="56"/>
      <c r="B25" s="38"/>
      <c r="C25" s="38" t="s">
        <v>30</v>
      </c>
      <c r="D25" s="57">
        <v>45000</v>
      </c>
      <c r="E25" s="57">
        <v>54987</v>
      </c>
      <c r="F25" s="57">
        <v>46726</v>
      </c>
      <c r="G25" s="58">
        <v>60390</v>
      </c>
    </row>
    <row r="26" spans="1:7" ht="12.75">
      <c r="A26" s="52"/>
      <c r="B26" s="53"/>
      <c r="C26" s="54" t="s">
        <v>31</v>
      </c>
      <c r="D26" s="55">
        <v>636</v>
      </c>
      <c r="E26" s="55">
        <v>696</v>
      </c>
      <c r="F26" s="55">
        <v>350</v>
      </c>
      <c r="G26" s="58">
        <v>636</v>
      </c>
    </row>
    <row r="27" spans="1:7" ht="12.75">
      <c r="A27" s="52"/>
      <c r="B27" s="53"/>
      <c r="C27" s="54" t="s">
        <v>32</v>
      </c>
      <c r="D27" s="55">
        <v>13800</v>
      </c>
      <c r="E27" s="55">
        <v>5967</v>
      </c>
      <c r="F27" s="55">
        <v>778</v>
      </c>
      <c r="G27" s="58">
        <v>15400</v>
      </c>
    </row>
    <row r="28" spans="1:7" ht="12.75">
      <c r="A28" s="59" t="s">
        <v>33</v>
      </c>
      <c r="B28" s="60" t="s">
        <v>34</v>
      </c>
      <c r="C28" s="61"/>
      <c r="D28" s="42">
        <f>SUM(D24:D27)</f>
        <v>74117</v>
      </c>
      <c r="E28" s="42">
        <f>SUM(E24:E27)</f>
        <v>77564</v>
      </c>
      <c r="F28" s="42">
        <f>SUM(F24:F27)</f>
        <v>60131</v>
      </c>
      <c r="G28" s="43">
        <f>SUM(G24:G27)</f>
        <v>81607</v>
      </c>
    </row>
    <row r="29" spans="1:7" ht="12.75">
      <c r="A29" s="62"/>
      <c r="B29" s="63"/>
      <c r="C29" s="64" t="s">
        <v>35</v>
      </c>
      <c r="D29" s="65">
        <v>2381</v>
      </c>
      <c r="E29" s="65">
        <v>2381</v>
      </c>
      <c r="F29" s="65">
        <v>1829</v>
      </c>
      <c r="G29" s="66">
        <v>2651</v>
      </c>
    </row>
    <row r="30" spans="1:7" ht="12.75">
      <c r="A30" s="56"/>
      <c r="B30" s="67"/>
      <c r="C30" s="68" t="s">
        <v>36</v>
      </c>
      <c r="D30" s="69">
        <v>6700</v>
      </c>
      <c r="E30" s="69">
        <v>6700</v>
      </c>
      <c r="F30" s="69">
        <v>2625</v>
      </c>
      <c r="G30" s="70">
        <v>9750</v>
      </c>
    </row>
    <row r="31" spans="1:7" ht="12.75">
      <c r="A31" s="71"/>
      <c r="B31" s="72"/>
      <c r="C31" s="73" t="s">
        <v>37</v>
      </c>
      <c r="D31" s="69">
        <v>0</v>
      </c>
      <c r="E31" s="69">
        <v>0</v>
      </c>
      <c r="F31" s="69">
        <v>0</v>
      </c>
      <c r="G31" s="70">
        <v>53142</v>
      </c>
    </row>
    <row r="32" spans="1:7" ht="12.75">
      <c r="A32" s="71"/>
      <c r="B32" s="72"/>
      <c r="C32" s="73" t="s">
        <v>38</v>
      </c>
      <c r="D32" s="69">
        <v>224</v>
      </c>
      <c r="E32" s="69">
        <v>594</v>
      </c>
      <c r="F32" s="69">
        <v>483</v>
      </c>
      <c r="G32" s="70">
        <v>224</v>
      </c>
    </row>
    <row r="33" spans="1:7" ht="12.75">
      <c r="A33" s="59" t="s">
        <v>39</v>
      </c>
      <c r="B33" s="60" t="s">
        <v>40</v>
      </c>
      <c r="C33" s="61"/>
      <c r="D33" s="74">
        <f>SUM(D29:D32)</f>
        <v>9305</v>
      </c>
      <c r="E33" s="42">
        <f>SUM(E29:E32)</f>
        <v>9675</v>
      </c>
      <c r="F33" s="74">
        <f>SUM(F29:F32)</f>
        <v>4937</v>
      </c>
      <c r="G33" s="75">
        <f>SUM(G29:G32)</f>
        <v>65767</v>
      </c>
    </row>
    <row r="34" spans="1:7" ht="12.75">
      <c r="A34" s="31"/>
      <c r="B34" s="32"/>
      <c r="C34" s="76" t="s">
        <v>41</v>
      </c>
      <c r="D34" s="77">
        <v>12</v>
      </c>
      <c r="E34" s="77">
        <v>12</v>
      </c>
      <c r="F34" s="77">
        <v>0</v>
      </c>
      <c r="G34" s="78">
        <v>12</v>
      </c>
    </row>
    <row r="35" spans="1:7" ht="12.75">
      <c r="A35" s="79" t="s">
        <v>42</v>
      </c>
      <c r="B35" s="80" t="s">
        <v>43</v>
      </c>
      <c r="C35" s="80"/>
      <c r="D35" s="42">
        <f>SUM(D34:D34)</f>
        <v>12</v>
      </c>
      <c r="E35" s="42">
        <f>SUM(E34:E34)</f>
        <v>12</v>
      </c>
      <c r="F35" s="42">
        <f>SUM(F34:F34)</f>
        <v>0</v>
      </c>
      <c r="G35" s="43">
        <f>SUM(G34:G34)</f>
        <v>12</v>
      </c>
    </row>
    <row r="36" spans="1:7" ht="12.75">
      <c r="A36" s="52"/>
      <c r="B36" s="25"/>
      <c r="C36" s="38" t="s">
        <v>44</v>
      </c>
      <c r="D36" s="57">
        <v>2763</v>
      </c>
      <c r="E36" s="57">
        <v>2813</v>
      </c>
      <c r="F36" s="57">
        <v>2112</v>
      </c>
      <c r="G36" s="58">
        <v>2313</v>
      </c>
    </row>
    <row r="37" spans="1:7" ht="12.75">
      <c r="A37" s="81"/>
      <c r="B37" s="82"/>
      <c r="C37" s="83" t="s">
        <v>45</v>
      </c>
      <c r="D37" s="84">
        <v>0</v>
      </c>
      <c r="E37" s="84">
        <v>0</v>
      </c>
      <c r="F37" s="84">
        <v>0</v>
      </c>
      <c r="G37" s="85">
        <v>0</v>
      </c>
    </row>
    <row r="38" spans="1:7" ht="12.75">
      <c r="A38" s="39" t="s">
        <v>46</v>
      </c>
      <c r="B38" s="40" t="s">
        <v>47</v>
      </c>
      <c r="C38" s="41"/>
      <c r="D38" s="42">
        <f>D36</f>
        <v>2763</v>
      </c>
      <c r="E38" s="42">
        <f>E36</f>
        <v>2813</v>
      </c>
      <c r="F38" s="42">
        <f>F36</f>
        <v>2112</v>
      </c>
      <c r="G38" s="43">
        <f>G36</f>
        <v>2313</v>
      </c>
    </row>
    <row r="39" spans="1:7" ht="13.5" thickBot="1">
      <c r="A39" s="59" t="s">
        <v>48</v>
      </c>
      <c r="B39" s="60" t="s">
        <v>49</v>
      </c>
      <c r="C39" s="61"/>
      <c r="D39" s="74">
        <v>9268</v>
      </c>
      <c r="E39" s="74">
        <v>5718</v>
      </c>
      <c r="F39" s="74">
        <v>0</v>
      </c>
      <c r="G39" s="75">
        <v>3175</v>
      </c>
    </row>
    <row r="40" spans="1:7" ht="13.5" thickBot="1">
      <c r="A40" s="86" t="s">
        <v>50</v>
      </c>
      <c r="B40" s="87"/>
      <c r="C40" s="88"/>
      <c r="D40" s="89">
        <f>D13+D16+D23+D28+D33+D35+D38+D39</f>
        <v>278609</v>
      </c>
      <c r="E40" s="89">
        <f>E13+E16+E23+E28+E33+E35+E38+E39</f>
        <v>379281</v>
      </c>
      <c r="F40" s="89">
        <f>F13+F16+F23+F28+F33+F35+F38+F39</f>
        <v>288252</v>
      </c>
      <c r="G40" s="90">
        <f>G13+G16+G23+G28+G33+G35+G38+G39</f>
        <v>311629</v>
      </c>
    </row>
    <row r="41" spans="1:7" ht="12.75">
      <c r="A41" s="91" t="s">
        <v>51</v>
      </c>
      <c r="B41" s="92"/>
      <c r="C41" s="93"/>
      <c r="D41" s="94"/>
      <c r="E41" s="94"/>
      <c r="F41" s="94"/>
      <c r="G41" s="95"/>
    </row>
    <row r="42" spans="1:7" ht="12.75">
      <c r="A42" s="96" t="s">
        <v>15</v>
      </c>
      <c r="B42" s="25" t="s">
        <v>52</v>
      </c>
      <c r="C42" s="73"/>
      <c r="D42" s="69">
        <v>23156</v>
      </c>
      <c r="E42" s="69">
        <v>50538</v>
      </c>
      <c r="F42" s="69">
        <v>18434</v>
      </c>
      <c r="G42" s="70">
        <v>1450</v>
      </c>
    </row>
    <row r="43" spans="1:7" ht="12.75">
      <c r="A43" s="96"/>
      <c r="B43" s="97"/>
      <c r="C43" s="98" t="s">
        <v>53</v>
      </c>
      <c r="D43" s="99">
        <v>0</v>
      </c>
      <c r="E43" s="99">
        <v>15040</v>
      </c>
      <c r="F43" s="99">
        <v>8948</v>
      </c>
      <c r="G43" s="100">
        <v>0</v>
      </c>
    </row>
    <row r="44" spans="1:7" ht="12.75">
      <c r="A44" s="96" t="s">
        <v>19</v>
      </c>
      <c r="B44" s="25" t="s">
        <v>54</v>
      </c>
      <c r="C44" s="73"/>
      <c r="D44" s="69">
        <v>0</v>
      </c>
      <c r="E44" s="69">
        <v>0</v>
      </c>
      <c r="F44" s="69">
        <v>0</v>
      </c>
      <c r="G44" s="70">
        <v>0</v>
      </c>
    </row>
    <row r="45" spans="1:7" ht="12.75">
      <c r="A45" s="96" t="s">
        <v>27</v>
      </c>
      <c r="B45" s="101" t="s">
        <v>55</v>
      </c>
      <c r="C45" s="73"/>
      <c r="D45" s="69">
        <v>0</v>
      </c>
      <c r="E45" s="69">
        <v>0</v>
      </c>
      <c r="F45" s="69">
        <v>0</v>
      </c>
      <c r="G45" s="70">
        <v>0</v>
      </c>
    </row>
    <row r="46" spans="1:7" ht="12.75">
      <c r="A46" s="96" t="s">
        <v>33</v>
      </c>
      <c r="B46" s="49" t="s">
        <v>56</v>
      </c>
      <c r="C46" s="73"/>
      <c r="D46" s="69">
        <v>16802</v>
      </c>
      <c r="E46" s="69">
        <v>48922</v>
      </c>
      <c r="F46" s="69">
        <v>3916</v>
      </c>
      <c r="G46" s="70">
        <v>65708</v>
      </c>
    </row>
    <row r="47" spans="1:7" ht="12.75">
      <c r="A47" s="96"/>
      <c r="B47" s="49"/>
      <c r="C47" s="98" t="s">
        <v>53</v>
      </c>
      <c r="D47" s="99">
        <v>0</v>
      </c>
      <c r="E47" s="99">
        <v>10592</v>
      </c>
      <c r="F47" s="99">
        <v>1205</v>
      </c>
      <c r="G47" s="100">
        <v>5000</v>
      </c>
    </row>
    <row r="48" spans="1:7" ht="12.75">
      <c r="A48" s="102" t="s">
        <v>39</v>
      </c>
      <c r="B48" s="103" t="s">
        <v>57</v>
      </c>
      <c r="C48" s="104"/>
      <c r="D48" s="69">
        <v>1202</v>
      </c>
      <c r="E48" s="69">
        <v>21962</v>
      </c>
      <c r="F48" s="69">
        <v>3139</v>
      </c>
      <c r="G48" s="70">
        <v>8400</v>
      </c>
    </row>
    <row r="49" spans="1:7" ht="12.75">
      <c r="A49" s="102"/>
      <c r="B49" s="103"/>
      <c r="C49" s="98" t="s">
        <v>53</v>
      </c>
      <c r="D49" s="99">
        <v>0</v>
      </c>
      <c r="E49" s="99">
        <v>0</v>
      </c>
      <c r="F49" s="99">
        <v>0</v>
      </c>
      <c r="G49" s="100">
        <v>0</v>
      </c>
    </row>
    <row r="50" spans="1:7" ht="12.75">
      <c r="A50" s="102"/>
      <c r="B50" s="103" t="s">
        <v>58</v>
      </c>
      <c r="C50" s="103"/>
      <c r="D50" s="69">
        <v>66392</v>
      </c>
      <c r="E50" s="69">
        <v>9836</v>
      </c>
      <c r="F50" s="69">
        <v>0</v>
      </c>
      <c r="G50" s="70">
        <v>9243</v>
      </c>
    </row>
    <row r="51" spans="1:7" ht="12.75">
      <c r="A51" s="39"/>
      <c r="B51" s="40" t="s">
        <v>59</v>
      </c>
      <c r="C51" s="41"/>
      <c r="D51" s="42">
        <f>D42+D44+D45+D46+D48+D50</f>
        <v>107552</v>
      </c>
      <c r="E51" s="42">
        <f>E42+E44+E45+E46+E48+E50</f>
        <v>131258</v>
      </c>
      <c r="F51" s="42">
        <f>F42+F44+F45+F46+F48+F50</f>
        <v>25489</v>
      </c>
      <c r="G51" s="43">
        <f>G42+G46+G48+G50</f>
        <v>84801</v>
      </c>
    </row>
    <row r="52" spans="1:7" ht="12.75">
      <c r="A52" s="105" t="s">
        <v>60</v>
      </c>
      <c r="B52" s="106"/>
      <c r="C52" s="106"/>
      <c r="D52" s="69">
        <v>0</v>
      </c>
      <c r="E52" s="69">
        <v>784</v>
      </c>
      <c r="F52" s="69">
        <v>531</v>
      </c>
      <c r="G52" s="70">
        <v>0</v>
      </c>
    </row>
    <row r="53" spans="1:7" ht="12.75">
      <c r="A53" s="35" t="s">
        <v>61</v>
      </c>
      <c r="B53" s="106"/>
      <c r="C53" s="106"/>
      <c r="D53" s="69">
        <v>183</v>
      </c>
      <c r="E53" s="69">
        <v>0</v>
      </c>
      <c r="F53" s="69">
        <v>0</v>
      </c>
      <c r="G53" s="70">
        <v>0</v>
      </c>
    </row>
    <row r="54" spans="1:7" ht="13.5" thickBot="1">
      <c r="A54" s="107" t="s">
        <v>62</v>
      </c>
      <c r="B54" s="108"/>
      <c r="C54" s="108"/>
      <c r="D54" s="109">
        <f>D51+D52+D53</f>
        <v>107735</v>
      </c>
      <c r="E54" s="109">
        <f>E51+E52+E53</f>
        <v>132042</v>
      </c>
      <c r="F54" s="109">
        <f>F51+F52+F53</f>
        <v>26020</v>
      </c>
      <c r="G54" s="110">
        <f>G51+G52+G53</f>
        <v>84801</v>
      </c>
    </row>
    <row r="55" spans="1:7" ht="13.5" thickBot="1">
      <c r="A55" s="111" t="s">
        <v>63</v>
      </c>
      <c r="B55" s="112"/>
      <c r="C55" s="112"/>
      <c r="D55" s="113">
        <f>D40+D54</f>
        <v>386344</v>
      </c>
      <c r="E55" s="113">
        <f>E40+E54</f>
        <v>511323</v>
      </c>
      <c r="F55" s="113">
        <f>F40+F54</f>
        <v>314272</v>
      </c>
      <c r="G55" s="114">
        <f>G40+G54</f>
        <v>396430</v>
      </c>
    </row>
    <row r="56" spans="1:7" ht="12.75">
      <c r="A56" s="115"/>
      <c r="B56" s="116"/>
      <c r="C56" s="116"/>
      <c r="D56" s="117"/>
      <c r="E56" s="117"/>
      <c r="F56" s="117"/>
      <c r="G56" s="117"/>
    </row>
    <row r="57" spans="1:7" ht="12.75">
      <c r="A57" s="118"/>
      <c r="B57" s="38"/>
      <c r="C57" s="38"/>
      <c r="D57" s="119"/>
      <c r="E57" s="119"/>
      <c r="F57" s="119"/>
      <c r="G57" s="119"/>
    </row>
    <row r="58" spans="1:7" ht="12.75">
      <c r="A58" s="118"/>
      <c r="B58" s="38"/>
      <c r="C58" s="38"/>
      <c r="D58" s="119"/>
      <c r="E58" s="119"/>
      <c r="F58" s="119"/>
      <c r="G58" s="119"/>
    </row>
    <row r="59" spans="1:7" ht="12.75">
      <c r="A59" s="118"/>
      <c r="B59" s="38"/>
      <c r="C59" s="38"/>
      <c r="D59" s="119"/>
      <c r="E59" s="119"/>
      <c r="F59" s="119"/>
      <c r="G59" s="119"/>
    </row>
    <row r="60" spans="1:7" ht="12.75">
      <c r="A60" s="118"/>
      <c r="B60" s="38"/>
      <c r="C60" s="38"/>
      <c r="D60" s="119"/>
      <c r="E60" s="119"/>
      <c r="F60" s="119"/>
      <c r="G60" s="119"/>
    </row>
    <row r="61" spans="1:7" ht="12.75">
      <c r="A61" s="118"/>
      <c r="B61" s="38"/>
      <c r="C61" s="38"/>
      <c r="D61" s="119"/>
      <c r="E61" s="119"/>
      <c r="F61" s="119"/>
      <c r="G61" s="119"/>
    </row>
    <row r="62" spans="1:6" ht="13.5" customHeight="1">
      <c r="A62" s="120"/>
      <c r="B62" s="120"/>
      <c r="C62" s="120"/>
      <c r="D62" s="121"/>
      <c r="E62" s="122"/>
      <c r="F62" s="123"/>
    </row>
    <row r="63" spans="1:7" ht="13.5" customHeight="1">
      <c r="A63" s="120"/>
      <c r="B63" s="120"/>
      <c r="C63" s="120"/>
      <c r="D63" s="124"/>
      <c r="E63" s="124"/>
      <c r="F63" s="38"/>
      <c r="G63" s="125"/>
    </row>
    <row r="64" spans="1:6" ht="13.5" customHeight="1">
      <c r="A64" s="126"/>
      <c r="B64" s="126"/>
      <c r="C64" s="127"/>
      <c r="D64" s="128"/>
      <c r="E64" s="128"/>
      <c r="F64" s="126"/>
    </row>
    <row r="65" spans="1:6" ht="13.5" customHeight="1">
      <c r="A65" s="126"/>
      <c r="B65" s="126"/>
      <c r="C65" s="126"/>
      <c r="D65" s="126"/>
      <c r="E65" s="126"/>
      <c r="F65" s="126"/>
    </row>
    <row r="66" spans="1:6" ht="13.5" customHeight="1">
      <c r="A66" s="126"/>
      <c r="B66" s="126"/>
      <c r="C66" s="120"/>
      <c r="D66" s="121"/>
      <c r="E66" s="126"/>
      <c r="F66" s="126"/>
    </row>
    <row r="67" spans="1:6" ht="13.5" customHeight="1">
      <c r="A67" s="126"/>
      <c r="B67" s="126"/>
      <c r="C67" s="120"/>
      <c r="D67" s="124"/>
      <c r="E67" s="126"/>
      <c r="F67" s="126"/>
    </row>
    <row r="68" spans="1:6" ht="13.5" customHeight="1">
      <c r="A68" s="126"/>
      <c r="B68" s="126"/>
      <c r="C68" s="127"/>
      <c r="D68" s="128"/>
      <c r="E68" s="126"/>
      <c r="F68" s="126"/>
    </row>
    <row r="69" spans="1:6" ht="13.5" customHeight="1">
      <c r="A69" s="126"/>
      <c r="B69" s="126"/>
      <c r="C69" s="126"/>
      <c r="D69" s="126"/>
      <c r="E69" s="126"/>
      <c r="F69" s="126"/>
    </row>
    <row r="70" spans="1:6" ht="13.5" customHeight="1">
      <c r="A70" s="126"/>
      <c r="B70" s="126"/>
      <c r="C70" s="120"/>
      <c r="D70" s="121"/>
      <c r="E70" s="126"/>
      <c r="F70" s="126"/>
    </row>
    <row r="71" spans="1:6" ht="13.5" customHeight="1">
      <c r="A71" s="126"/>
      <c r="B71" s="126"/>
      <c r="C71" s="120"/>
      <c r="D71" s="124"/>
      <c r="E71" s="126"/>
      <c r="F71" s="126"/>
    </row>
    <row r="72" spans="1:6" ht="13.5" customHeight="1">
      <c r="A72" s="126"/>
      <c r="B72" s="126"/>
      <c r="C72" s="127"/>
      <c r="D72" s="128"/>
      <c r="E72" s="126"/>
      <c r="F72" s="126"/>
    </row>
    <row r="73" spans="1:6" ht="13.5" customHeight="1">
      <c r="A73" s="126"/>
      <c r="B73" s="126"/>
      <c r="C73" s="126"/>
      <c r="D73" s="126"/>
      <c r="E73" s="126"/>
      <c r="F73" s="126"/>
    </row>
    <row r="74" spans="1:6" ht="13.5" customHeight="1">
      <c r="A74" s="126"/>
      <c r="B74" s="126"/>
      <c r="C74" s="120"/>
      <c r="D74" s="121"/>
      <c r="E74" s="126"/>
      <c r="F74" s="126"/>
    </row>
    <row r="75" spans="1:6" ht="13.5" customHeight="1">
      <c r="A75" s="126"/>
      <c r="B75" s="126"/>
      <c r="C75" s="120"/>
      <c r="D75" s="124"/>
      <c r="E75" s="126"/>
      <c r="F75" s="126"/>
    </row>
    <row r="76" spans="1:6" ht="13.5" customHeight="1">
      <c r="A76" s="126"/>
      <c r="B76" s="126"/>
      <c r="C76" s="127"/>
      <c r="D76" s="128"/>
      <c r="E76" s="126"/>
      <c r="F76" s="126"/>
    </row>
    <row r="77" spans="1:6" ht="13.5" customHeight="1">
      <c r="A77" s="126"/>
      <c r="B77" s="126"/>
      <c r="C77" s="126"/>
      <c r="D77" s="126"/>
      <c r="E77" s="126"/>
      <c r="F77" s="126"/>
    </row>
    <row r="78" spans="1:6" ht="13.5" customHeight="1">
      <c r="A78" s="126"/>
      <c r="B78" s="126"/>
      <c r="C78" s="120"/>
      <c r="D78" s="121"/>
      <c r="E78" s="126"/>
      <c r="F78" s="126"/>
    </row>
    <row r="79" spans="1:6" ht="13.5" customHeight="1">
      <c r="A79" s="126"/>
      <c r="B79" s="126"/>
      <c r="C79" s="120"/>
      <c r="D79" s="124"/>
      <c r="E79" s="126"/>
      <c r="F79" s="126"/>
    </row>
    <row r="80" spans="1:6" ht="13.5" customHeight="1">
      <c r="A80" s="126"/>
      <c r="B80" s="126"/>
      <c r="C80" s="127"/>
      <c r="D80" s="128"/>
      <c r="E80" s="126"/>
      <c r="F80" s="126"/>
    </row>
    <row r="81" spans="1:6" ht="13.5" customHeight="1">
      <c r="A81" s="126"/>
      <c r="B81" s="126"/>
      <c r="C81" s="126"/>
      <c r="D81" s="126"/>
      <c r="E81" s="126"/>
      <c r="F81" s="126"/>
    </row>
    <row r="82" spans="1:6" ht="13.5" customHeight="1">
      <c r="A82" s="126"/>
      <c r="B82" s="126"/>
      <c r="C82" s="120"/>
      <c r="D82" s="121"/>
      <c r="E82" s="126"/>
      <c r="F82" s="126"/>
    </row>
    <row r="83" spans="1:6" ht="13.5" customHeight="1">
      <c r="A83" s="126"/>
      <c r="B83" s="126"/>
      <c r="C83" s="120"/>
      <c r="D83" s="124"/>
      <c r="E83" s="126"/>
      <c r="F83" s="126"/>
    </row>
    <row r="84" spans="1:6" ht="13.5" customHeight="1">
      <c r="A84" s="126"/>
      <c r="B84" s="126"/>
      <c r="C84" s="127"/>
      <c r="D84" s="128"/>
      <c r="E84" s="126"/>
      <c r="F84" s="126"/>
    </row>
    <row r="85" spans="1:6" ht="13.5" customHeight="1">
      <c r="A85" s="126"/>
      <c r="B85" s="126"/>
      <c r="C85" s="126"/>
      <c r="D85" s="126"/>
      <c r="E85" s="126"/>
      <c r="F85" s="126"/>
    </row>
    <row r="86" spans="1:6" ht="13.5" customHeight="1">
      <c r="A86" s="126"/>
      <c r="B86" s="126"/>
      <c r="C86" s="126"/>
      <c r="D86" s="126"/>
      <c r="E86" s="126"/>
      <c r="F86" s="126"/>
    </row>
    <row r="87" spans="1:6" ht="13.5" customHeight="1">
      <c r="A87" s="126"/>
      <c r="B87" s="126"/>
      <c r="C87" s="126"/>
      <c r="D87" s="126"/>
      <c r="E87" s="126"/>
      <c r="F87" s="126"/>
    </row>
    <row r="88" spans="1:6" ht="12.75">
      <c r="A88" s="126"/>
      <c r="B88" s="126"/>
      <c r="C88" s="126"/>
      <c r="D88" s="126"/>
      <c r="E88" s="126"/>
      <c r="F88" s="126"/>
    </row>
    <row r="89" spans="1:6" ht="12.75">
      <c r="A89" s="126"/>
      <c r="B89" s="126"/>
      <c r="C89" s="126"/>
      <c r="D89" s="126"/>
      <c r="E89" s="126"/>
      <c r="F89" s="126"/>
    </row>
  </sheetData>
  <mergeCells count="1">
    <mergeCell ref="A2:D2"/>
  </mergeCells>
  <printOptions/>
  <pageMargins left="0.56" right="0.24" top="0.63" bottom="0.47" header="0.38" footer="0.2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2011-12-14T15:35:59Z</dcterms:created>
  <dcterms:modified xsi:type="dcterms:W3CDTF">2011-12-14T15:36:23Z</dcterms:modified>
  <cp:category/>
  <cp:version/>
  <cp:contentType/>
  <cp:contentStatus/>
</cp:coreProperties>
</file>