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Výdaje dle ORJ tab. č.4b" sheetId="1" r:id="rId1"/>
  </sheets>
  <externalReferences>
    <externalReference r:id="rId4"/>
    <externalReference r:id="rId5"/>
  </externalReferences>
  <definedNames>
    <definedName name="dates" localSheetId="0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<sst xmlns="http://schemas.openxmlformats.org/spreadsheetml/2006/main" count="188" uniqueCount="97">
  <si>
    <t>Schválený rozpočet běžných výdajů dle jednotlivých ODPA a seskupených položek na rok 2012 (v tis. Kč)                                tabulka č. 4b</t>
  </si>
  <si>
    <t>OdPa</t>
  </si>
  <si>
    <t>Název OdPa</t>
  </si>
  <si>
    <t>ORJ</t>
  </si>
  <si>
    <t>SR 2010</t>
  </si>
  <si>
    <t>SR 2011</t>
  </si>
  <si>
    <t>Rok 2012</t>
  </si>
  <si>
    <t>Požadavek</t>
  </si>
  <si>
    <t>Běžné</t>
  </si>
  <si>
    <t>Platy, odvody</t>
  </si>
  <si>
    <t>Neinv.transf. PO zřízeným MOb</t>
  </si>
  <si>
    <t>Ost. neinv. transfery obyvatelstvu</t>
  </si>
  <si>
    <t>Ost. transfery a půjčky</t>
  </si>
  <si>
    <t>SR 2012</t>
  </si>
  <si>
    <t>2212</t>
  </si>
  <si>
    <t>Silnice</t>
  </si>
  <si>
    <t>2010</t>
  </si>
  <si>
    <t>2020</t>
  </si>
  <si>
    <t>2040</t>
  </si>
  <si>
    <t>Celkem</t>
  </si>
  <si>
    <t>3111</t>
  </si>
  <si>
    <t>Předškolní zařízení</t>
  </si>
  <si>
    <t>1010</t>
  </si>
  <si>
    <t>1050</t>
  </si>
  <si>
    <t>3113</t>
  </si>
  <si>
    <t>Základní školy</t>
  </si>
  <si>
    <t>3119</t>
  </si>
  <si>
    <t>Ostatní záležitosti vzdělávání</t>
  </si>
  <si>
    <t>7010</t>
  </si>
  <si>
    <t>3122</t>
  </si>
  <si>
    <t>Střední odborné školy</t>
  </si>
  <si>
    <t>1270</t>
  </si>
  <si>
    <t>3141</t>
  </si>
  <si>
    <t>Školní stravování - základní</t>
  </si>
  <si>
    <t>3211</t>
  </si>
  <si>
    <t>Činnost vysokých škol</t>
  </si>
  <si>
    <t>3319</t>
  </si>
  <si>
    <t>Ostatní záležitosti kultury</t>
  </si>
  <si>
    <t>1040</t>
  </si>
  <si>
    <t>1060</t>
  </si>
  <si>
    <t>1260</t>
  </si>
  <si>
    <t>3349</t>
  </si>
  <si>
    <t>Ost.zálež.sdělovacích prostř.</t>
  </si>
  <si>
    <t>3399</t>
  </si>
  <si>
    <t>1220</t>
  </si>
  <si>
    <t>1230</t>
  </si>
  <si>
    <t>3419</t>
  </si>
  <si>
    <t>Ostatní tělovýchovná činnost</t>
  </si>
  <si>
    <t>Schválený rozpočet běžných výdajů dle jednotlivých ODPA a seskupených položek na rok 2012 (v tis. Kč)                                 tabulka č. 4b</t>
  </si>
  <si>
    <t>3612</t>
  </si>
  <si>
    <t>Bytové hospodářství</t>
  </si>
  <si>
    <t>3010</t>
  </si>
  <si>
    <t>3020</t>
  </si>
  <si>
    <t>3030</t>
  </si>
  <si>
    <t>5020</t>
  </si>
  <si>
    <t>8040</t>
  </si>
  <si>
    <t>3613</t>
  </si>
  <si>
    <t>Nebytové hospodářství</t>
  </si>
  <si>
    <t>3632</t>
  </si>
  <si>
    <t>Pohřebnictví</t>
  </si>
  <si>
    <t>3635</t>
  </si>
  <si>
    <t>Územní plánování</t>
  </si>
  <si>
    <t>4010</t>
  </si>
  <si>
    <t>3639</t>
  </si>
  <si>
    <t>Komunální služby</t>
  </si>
  <si>
    <t>1240</t>
  </si>
  <si>
    <t>3040</t>
  </si>
  <si>
    <t>9010</t>
  </si>
  <si>
    <t>3699</t>
  </si>
  <si>
    <t>Ostatní záležitosti v bydlení</t>
  </si>
  <si>
    <t>3745</t>
  </si>
  <si>
    <t>Vzhled obcí a veřejná zeleň</t>
  </si>
  <si>
    <t>4329</t>
  </si>
  <si>
    <t>Ostatní péče o děti a mládež</t>
  </si>
  <si>
    <t>1120</t>
  </si>
  <si>
    <t>4351</t>
  </si>
  <si>
    <t>Osobní asistence</t>
  </si>
  <si>
    <t>4359</t>
  </si>
  <si>
    <t>Ostatní služby sociální péče</t>
  </si>
  <si>
    <t>5212</t>
  </si>
  <si>
    <t>Ochrana obyvatelstva</t>
  </si>
  <si>
    <t>2030</t>
  </si>
  <si>
    <t>6112</t>
  </si>
  <si>
    <t>Zastupitelstva obcí</t>
  </si>
  <si>
    <t>1250</t>
  </si>
  <si>
    <t>8030</t>
  </si>
  <si>
    <t>6171</t>
  </si>
  <si>
    <t>Činnost místní správy</t>
  </si>
  <si>
    <t>6310</t>
  </si>
  <si>
    <t>Příjmy a výdaje z fin.operací</t>
  </si>
  <si>
    <t>6320</t>
  </si>
  <si>
    <t>Pojištění funkčně nespec.</t>
  </si>
  <si>
    <t>6399</t>
  </si>
  <si>
    <t>Ostatní finanční operace</t>
  </si>
  <si>
    <t>6409</t>
  </si>
  <si>
    <t>Ostatní činnosti j.n.</t>
  </si>
  <si>
    <t>Běžné výdaje CELKEM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</si>
</sst>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7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4" fontId="5" fillId="4" borderId="25" xfId="0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p53\Plocha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82">
      <selection activeCell="K9" sqref="K9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4.57421875" style="0" customWidth="1"/>
    <col min="4" max="6" width="13.7109375" style="0" customWidth="1"/>
    <col min="7" max="10" width="11.7109375" style="0" customWidth="1"/>
    <col min="11" max="11" width="13.7109375" style="0" customWidth="1"/>
    <col min="12" max="12" width="10.57421875" style="0" customWidth="1"/>
  </cols>
  <sheetData>
    <row r="1" spans="1:11" ht="25.5" customHeight="1">
      <c r="A1" s="1"/>
      <c r="B1" s="2"/>
      <c r="C1" s="2"/>
      <c r="D1" s="2"/>
      <c r="J1" s="3"/>
      <c r="K1" s="3"/>
    </row>
    <row r="2" ht="18" customHeight="1" thickBot="1">
      <c r="K2" s="4"/>
    </row>
    <row r="3" spans="1:11" ht="27.7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10"/>
      <c r="H4" s="10"/>
      <c r="I4" s="10"/>
      <c r="J4" s="10"/>
      <c r="K4" s="11"/>
    </row>
    <row r="5" spans="1:11" ht="12.75" customHeight="1">
      <c r="A5" s="12"/>
      <c r="B5" s="13"/>
      <c r="C5" s="13"/>
      <c r="D5" s="13"/>
      <c r="E5" s="13"/>
      <c r="F5" s="14" t="s">
        <v>7</v>
      </c>
      <c r="G5" s="14"/>
      <c r="H5" s="14"/>
      <c r="I5" s="14"/>
      <c r="J5" s="14"/>
      <c r="K5" s="15"/>
    </row>
    <row r="6" spans="1:11" ht="27.75" customHeight="1" thickBot="1">
      <c r="A6" s="16"/>
      <c r="B6" s="17"/>
      <c r="C6" s="17"/>
      <c r="D6" s="17"/>
      <c r="E6" s="17"/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9" t="s">
        <v>13</v>
      </c>
    </row>
    <row r="7" spans="1:11" ht="12.75">
      <c r="A7" s="20" t="s">
        <v>14</v>
      </c>
      <c r="B7" s="21" t="s">
        <v>15</v>
      </c>
      <c r="C7" s="22" t="s">
        <v>16</v>
      </c>
      <c r="D7" s="23">
        <v>2450</v>
      </c>
      <c r="E7" s="23">
        <v>200</v>
      </c>
      <c r="F7" s="23">
        <v>200</v>
      </c>
      <c r="G7" s="23">
        <v>0</v>
      </c>
      <c r="H7" s="23">
        <v>0</v>
      </c>
      <c r="I7" s="23">
        <v>0</v>
      </c>
      <c r="J7" s="23">
        <v>0</v>
      </c>
      <c r="K7" s="24">
        <f>SUM(F7:J7)</f>
        <v>200</v>
      </c>
    </row>
    <row r="8" spans="1:11" ht="12.75">
      <c r="A8" s="25"/>
      <c r="B8" s="26"/>
      <c r="C8" s="27" t="s">
        <v>17</v>
      </c>
      <c r="D8" s="28">
        <v>11000</v>
      </c>
      <c r="E8" s="28">
        <v>0</v>
      </c>
      <c r="F8" s="28">
        <v>0</v>
      </c>
      <c r="G8" s="28">
        <v>0</v>
      </c>
      <c r="H8" s="28">
        <v>12000</v>
      </c>
      <c r="I8" s="28">
        <v>0</v>
      </c>
      <c r="J8" s="28">
        <v>0</v>
      </c>
      <c r="K8" s="29">
        <f>SUM(F8:J8)</f>
        <v>12000</v>
      </c>
    </row>
    <row r="9" spans="1:11" ht="13.5" thickBot="1">
      <c r="A9" s="25"/>
      <c r="B9" s="26"/>
      <c r="C9" s="30" t="s">
        <v>18</v>
      </c>
      <c r="D9" s="31">
        <v>0</v>
      </c>
      <c r="E9" s="31">
        <v>12900</v>
      </c>
      <c r="F9" s="31">
        <v>2900</v>
      </c>
      <c r="G9" s="31">
        <v>0</v>
      </c>
      <c r="H9" s="31">
        <v>0</v>
      </c>
      <c r="I9" s="31">
        <v>0</v>
      </c>
      <c r="J9" s="31">
        <v>0</v>
      </c>
      <c r="K9" s="32">
        <f>SUM(F9:J9)</f>
        <v>2900</v>
      </c>
    </row>
    <row r="10" spans="1:11" ht="13.5" thickBot="1">
      <c r="A10" s="33" t="s">
        <v>19</v>
      </c>
      <c r="B10" s="34"/>
      <c r="C10" s="35"/>
      <c r="D10" s="36">
        <f aca="true" t="shared" si="0" ref="D10:K10">SUM(D7:D9)</f>
        <v>13450</v>
      </c>
      <c r="E10" s="36">
        <f t="shared" si="0"/>
        <v>13100</v>
      </c>
      <c r="F10" s="36">
        <f t="shared" si="0"/>
        <v>3100</v>
      </c>
      <c r="G10" s="36">
        <f t="shared" si="0"/>
        <v>0</v>
      </c>
      <c r="H10" s="36">
        <f t="shared" si="0"/>
        <v>12000</v>
      </c>
      <c r="I10" s="36">
        <f t="shared" si="0"/>
        <v>0</v>
      </c>
      <c r="J10" s="36">
        <f t="shared" si="0"/>
        <v>0</v>
      </c>
      <c r="K10" s="37">
        <f t="shared" si="0"/>
        <v>15100</v>
      </c>
    </row>
    <row r="11" spans="1:11" ht="12.75">
      <c r="A11" s="20" t="s">
        <v>20</v>
      </c>
      <c r="B11" s="21" t="s">
        <v>21</v>
      </c>
      <c r="C11" s="22" t="s">
        <v>22</v>
      </c>
      <c r="D11" s="23">
        <v>0</v>
      </c>
      <c r="E11" s="23">
        <v>32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8">
        <f aca="true" t="shared" si="1" ref="K11:K37">SUM(F11:J11)</f>
        <v>0</v>
      </c>
    </row>
    <row r="12" spans="1:14" ht="12.75">
      <c r="A12" s="25"/>
      <c r="B12" s="26"/>
      <c r="C12" s="27" t="s">
        <v>23</v>
      </c>
      <c r="D12" s="28">
        <v>7151</v>
      </c>
      <c r="E12" s="28">
        <v>8037</v>
      </c>
      <c r="F12" s="28">
        <v>0</v>
      </c>
      <c r="G12" s="28">
        <v>0</v>
      </c>
      <c r="H12" s="39">
        <v>7678</v>
      </c>
      <c r="I12" s="28">
        <v>0</v>
      </c>
      <c r="J12" s="28">
        <v>0</v>
      </c>
      <c r="K12" s="40">
        <f t="shared" si="1"/>
        <v>7678</v>
      </c>
      <c r="N12" s="41"/>
    </row>
    <row r="13" spans="1:11" ht="12.75">
      <c r="A13" s="42"/>
      <c r="B13" s="43"/>
      <c r="C13" s="44" t="s">
        <v>18</v>
      </c>
      <c r="D13" s="28">
        <v>0</v>
      </c>
      <c r="E13" s="28">
        <v>0</v>
      </c>
      <c r="F13" s="28">
        <v>1000</v>
      </c>
      <c r="G13" s="28">
        <v>0</v>
      </c>
      <c r="H13" s="28">
        <v>0</v>
      </c>
      <c r="I13" s="28">
        <v>0</v>
      </c>
      <c r="J13" s="28">
        <v>0</v>
      </c>
      <c r="K13" s="40">
        <f t="shared" si="1"/>
        <v>1000</v>
      </c>
    </row>
    <row r="14" spans="1:11" ht="12.75">
      <c r="A14" s="45" t="s">
        <v>24</v>
      </c>
      <c r="B14" s="46" t="s">
        <v>25</v>
      </c>
      <c r="C14" s="27" t="s">
        <v>22</v>
      </c>
      <c r="D14" s="28">
        <v>315</v>
      </c>
      <c r="E14" s="28">
        <v>945</v>
      </c>
      <c r="F14" s="28">
        <v>866</v>
      </c>
      <c r="G14" s="28">
        <v>0</v>
      </c>
      <c r="H14" s="28">
        <v>0</v>
      </c>
      <c r="I14" s="28">
        <v>0</v>
      </c>
      <c r="J14" s="28">
        <v>5</v>
      </c>
      <c r="K14" s="40">
        <f t="shared" si="1"/>
        <v>871</v>
      </c>
    </row>
    <row r="15" spans="1:11" ht="12.75">
      <c r="A15" s="25"/>
      <c r="B15" s="26"/>
      <c r="C15" s="27" t="s">
        <v>23</v>
      </c>
      <c r="D15" s="28">
        <v>20624</v>
      </c>
      <c r="E15" s="28">
        <v>24452</v>
      </c>
      <c r="F15" s="28">
        <v>0</v>
      </c>
      <c r="G15" s="28">
        <v>0</v>
      </c>
      <c r="H15" s="39">
        <v>24414</v>
      </c>
      <c r="I15" s="28">
        <v>0</v>
      </c>
      <c r="J15" s="28">
        <v>0</v>
      </c>
      <c r="K15" s="40">
        <f t="shared" si="1"/>
        <v>24414</v>
      </c>
    </row>
    <row r="16" spans="1:11" ht="12.75">
      <c r="A16" s="42"/>
      <c r="B16" s="43"/>
      <c r="C16" s="44" t="s">
        <v>18</v>
      </c>
      <c r="D16" s="28">
        <v>0</v>
      </c>
      <c r="E16" s="28">
        <v>0</v>
      </c>
      <c r="F16" s="28">
        <v>1500</v>
      </c>
      <c r="G16" s="28">
        <v>0</v>
      </c>
      <c r="H16" s="28">
        <v>0</v>
      </c>
      <c r="I16" s="28">
        <v>0</v>
      </c>
      <c r="J16" s="28">
        <v>0</v>
      </c>
      <c r="K16" s="40">
        <f t="shared" si="1"/>
        <v>1500</v>
      </c>
    </row>
    <row r="17" spans="1:11" ht="12.75">
      <c r="A17" s="45" t="s">
        <v>26</v>
      </c>
      <c r="B17" s="46" t="s">
        <v>27</v>
      </c>
      <c r="C17" s="27" t="s">
        <v>22</v>
      </c>
      <c r="D17" s="28">
        <v>2090</v>
      </c>
      <c r="E17" s="28">
        <v>3597</v>
      </c>
      <c r="F17" s="28">
        <v>951</v>
      </c>
      <c r="G17" s="28">
        <v>0</v>
      </c>
      <c r="H17" s="28">
        <v>0</v>
      </c>
      <c r="I17" s="28">
        <v>0</v>
      </c>
      <c r="J17" s="28">
        <v>6</v>
      </c>
      <c r="K17" s="40">
        <f t="shared" si="1"/>
        <v>957</v>
      </c>
    </row>
    <row r="18" spans="1:11" ht="12.75">
      <c r="A18" s="42"/>
      <c r="B18" s="43"/>
      <c r="C18" s="44" t="s">
        <v>28</v>
      </c>
      <c r="D18" s="28">
        <v>122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40">
        <f t="shared" si="1"/>
        <v>0</v>
      </c>
    </row>
    <row r="19" spans="1:11" ht="12.75">
      <c r="A19" s="47" t="s">
        <v>29</v>
      </c>
      <c r="B19" s="44" t="s">
        <v>30</v>
      </c>
      <c r="C19" s="44" t="s">
        <v>31</v>
      </c>
      <c r="D19" s="28">
        <v>0</v>
      </c>
      <c r="E19" s="28">
        <v>50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40">
        <f t="shared" si="1"/>
        <v>0</v>
      </c>
    </row>
    <row r="20" spans="1:11" ht="12.75">
      <c r="A20" s="47" t="s">
        <v>32</v>
      </c>
      <c r="B20" s="44" t="s">
        <v>33</v>
      </c>
      <c r="C20" s="44" t="s">
        <v>22</v>
      </c>
      <c r="D20" s="28">
        <v>2242</v>
      </c>
      <c r="E20" s="28">
        <v>2342</v>
      </c>
      <c r="F20" s="28">
        <v>1992</v>
      </c>
      <c r="G20" s="28">
        <v>0</v>
      </c>
      <c r="H20" s="28">
        <v>0</v>
      </c>
      <c r="I20" s="28">
        <v>0</v>
      </c>
      <c r="J20" s="28">
        <v>0</v>
      </c>
      <c r="K20" s="40">
        <f t="shared" si="1"/>
        <v>1992</v>
      </c>
    </row>
    <row r="21" spans="1:11" ht="12.75">
      <c r="A21" s="45" t="s">
        <v>34</v>
      </c>
      <c r="B21" s="46" t="s">
        <v>35</v>
      </c>
      <c r="C21" s="27" t="s">
        <v>31</v>
      </c>
      <c r="D21" s="28">
        <v>0</v>
      </c>
      <c r="E21" s="28">
        <v>50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40">
        <f t="shared" si="1"/>
        <v>0</v>
      </c>
    </row>
    <row r="22" spans="1:11" ht="12.75">
      <c r="A22" s="42"/>
      <c r="B22" s="43"/>
      <c r="C22" s="44" t="s">
        <v>28</v>
      </c>
      <c r="D22" s="28">
        <v>50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40">
        <f t="shared" si="1"/>
        <v>0</v>
      </c>
    </row>
    <row r="23" spans="1:11" ht="12.75">
      <c r="A23" s="45" t="s">
        <v>36</v>
      </c>
      <c r="B23" s="46" t="s">
        <v>37</v>
      </c>
      <c r="C23" s="27" t="s">
        <v>22</v>
      </c>
      <c r="D23" s="28">
        <v>0</v>
      </c>
      <c r="E23" s="28">
        <v>40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40">
        <f t="shared" si="1"/>
        <v>0</v>
      </c>
    </row>
    <row r="24" spans="1:11" ht="12.75">
      <c r="A24" s="25"/>
      <c r="B24" s="26"/>
      <c r="C24" s="27" t="s">
        <v>38</v>
      </c>
      <c r="D24" s="28">
        <v>7457</v>
      </c>
      <c r="E24" s="28">
        <v>8408</v>
      </c>
      <c r="F24" s="28">
        <v>0</v>
      </c>
      <c r="G24" s="28">
        <v>0</v>
      </c>
      <c r="H24" s="28">
        <v>7775</v>
      </c>
      <c r="I24" s="28">
        <v>0</v>
      </c>
      <c r="J24" s="28">
        <v>0</v>
      </c>
      <c r="K24" s="40">
        <f t="shared" si="1"/>
        <v>7775</v>
      </c>
    </row>
    <row r="25" spans="1:11" ht="12.75">
      <c r="A25" s="25"/>
      <c r="B25" s="26"/>
      <c r="C25" s="27" t="s">
        <v>39</v>
      </c>
      <c r="D25" s="28">
        <v>2850</v>
      </c>
      <c r="E25" s="28">
        <v>3000</v>
      </c>
      <c r="F25" s="28">
        <v>1600</v>
      </c>
      <c r="G25" s="28">
        <v>0</v>
      </c>
      <c r="H25" s="28">
        <v>0</v>
      </c>
      <c r="I25" s="28">
        <v>0</v>
      </c>
      <c r="J25" s="28">
        <v>0</v>
      </c>
      <c r="K25" s="40">
        <f t="shared" si="1"/>
        <v>1600</v>
      </c>
    </row>
    <row r="26" spans="1:11" ht="12.75">
      <c r="A26" s="25"/>
      <c r="B26" s="26"/>
      <c r="C26" s="27" t="s">
        <v>40</v>
      </c>
      <c r="D26" s="28">
        <v>0</v>
      </c>
      <c r="E26" s="28">
        <v>100</v>
      </c>
      <c r="F26" s="28">
        <v>20</v>
      </c>
      <c r="G26" s="28">
        <v>0</v>
      </c>
      <c r="H26" s="28">
        <v>0</v>
      </c>
      <c r="I26" s="28">
        <v>0</v>
      </c>
      <c r="J26" s="28">
        <v>0</v>
      </c>
      <c r="K26" s="40">
        <f t="shared" si="1"/>
        <v>20</v>
      </c>
    </row>
    <row r="27" spans="1:11" ht="12.75">
      <c r="A27" s="25"/>
      <c r="B27" s="26"/>
      <c r="C27" s="27" t="s">
        <v>31</v>
      </c>
      <c r="D27" s="28">
        <v>0</v>
      </c>
      <c r="E27" s="28">
        <v>300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40">
        <f t="shared" si="1"/>
        <v>0</v>
      </c>
    </row>
    <row r="28" spans="1:11" ht="12.75">
      <c r="A28" s="42"/>
      <c r="B28" s="43"/>
      <c r="C28" s="44" t="s">
        <v>28</v>
      </c>
      <c r="D28" s="28">
        <v>609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40">
        <f t="shared" si="1"/>
        <v>0</v>
      </c>
    </row>
    <row r="29" spans="1:11" ht="12.75">
      <c r="A29" s="45" t="s">
        <v>41</v>
      </c>
      <c r="B29" s="46" t="s">
        <v>42</v>
      </c>
      <c r="C29" s="27" t="s">
        <v>40</v>
      </c>
      <c r="D29" s="28">
        <v>0</v>
      </c>
      <c r="E29" s="28">
        <v>0</v>
      </c>
      <c r="F29" s="28">
        <v>2300</v>
      </c>
      <c r="G29" s="28">
        <v>0</v>
      </c>
      <c r="H29" s="28">
        <v>0</v>
      </c>
      <c r="I29" s="28">
        <v>0</v>
      </c>
      <c r="J29" s="28">
        <v>0</v>
      </c>
      <c r="K29" s="40">
        <f t="shared" si="1"/>
        <v>2300</v>
      </c>
    </row>
    <row r="30" spans="1:11" ht="12.75">
      <c r="A30" s="25"/>
      <c r="B30" s="26"/>
      <c r="C30" s="27" t="s">
        <v>31</v>
      </c>
      <c r="D30" s="28">
        <v>0</v>
      </c>
      <c r="E30" s="28">
        <v>2206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40">
        <f t="shared" si="1"/>
        <v>0</v>
      </c>
    </row>
    <row r="31" spans="1:11" ht="12.75">
      <c r="A31" s="42"/>
      <c r="B31" s="43"/>
      <c r="C31" s="44" t="s">
        <v>28</v>
      </c>
      <c r="D31" s="28">
        <v>3400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40">
        <f t="shared" si="1"/>
        <v>0</v>
      </c>
    </row>
    <row r="32" spans="1:11" ht="12.75">
      <c r="A32" s="45" t="s">
        <v>43</v>
      </c>
      <c r="B32" s="46" t="s">
        <v>37</v>
      </c>
      <c r="C32" s="27" t="s">
        <v>44</v>
      </c>
      <c r="D32" s="28">
        <v>199</v>
      </c>
      <c r="E32" s="28">
        <v>535</v>
      </c>
      <c r="F32" s="28">
        <v>480</v>
      </c>
      <c r="G32" s="28">
        <v>0</v>
      </c>
      <c r="H32" s="28">
        <v>0</v>
      </c>
      <c r="I32" s="28">
        <v>0</v>
      </c>
      <c r="J32" s="28">
        <v>0</v>
      </c>
      <c r="K32" s="40">
        <f t="shared" si="1"/>
        <v>480</v>
      </c>
    </row>
    <row r="33" spans="1:11" ht="12.75">
      <c r="A33" s="25"/>
      <c r="B33" s="26"/>
      <c r="C33" s="27" t="s">
        <v>45</v>
      </c>
      <c r="D33" s="28">
        <v>242</v>
      </c>
      <c r="E33" s="28">
        <v>242</v>
      </c>
      <c r="F33" s="28">
        <v>0</v>
      </c>
      <c r="G33" s="28">
        <v>242</v>
      </c>
      <c r="H33" s="28">
        <v>0</v>
      </c>
      <c r="I33" s="28">
        <v>0</v>
      </c>
      <c r="J33" s="28">
        <v>0</v>
      </c>
      <c r="K33" s="40">
        <f t="shared" si="1"/>
        <v>242</v>
      </c>
    </row>
    <row r="34" spans="1:11" ht="12.75">
      <c r="A34" s="42"/>
      <c r="B34" s="43"/>
      <c r="C34" s="44" t="s">
        <v>28</v>
      </c>
      <c r="D34" s="28">
        <v>135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40">
        <f t="shared" si="1"/>
        <v>0</v>
      </c>
    </row>
    <row r="35" spans="1:11" ht="12.75">
      <c r="A35" s="45" t="s">
        <v>46</v>
      </c>
      <c r="B35" s="46" t="s">
        <v>47</v>
      </c>
      <c r="C35" s="27" t="s">
        <v>22</v>
      </c>
      <c r="D35" s="28">
        <v>210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40">
        <f t="shared" si="1"/>
        <v>0</v>
      </c>
    </row>
    <row r="36" spans="1:11" ht="12.75">
      <c r="A36" s="25"/>
      <c r="B36" s="26"/>
      <c r="C36" s="27" t="s">
        <v>31</v>
      </c>
      <c r="D36" s="28">
        <v>0</v>
      </c>
      <c r="E36" s="28">
        <v>880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40">
        <f t="shared" si="1"/>
        <v>0</v>
      </c>
    </row>
    <row r="37" spans="1:11" ht="13.5" thickBot="1">
      <c r="A37" s="48"/>
      <c r="B37" s="49"/>
      <c r="C37" s="50" t="s">
        <v>28</v>
      </c>
      <c r="D37" s="51">
        <v>270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2">
        <f t="shared" si="1"/>
        <v>0</v>
      </c>
    </row>
    <row r="38" spans="1:11" ht="12.75">
      <c r="A38" s="53"/>
      <c r="B38" s="53"/>
      <c r="C38" s="53"/>
      <c r="D38" s="54"/>
      <c r="E38" s="54"/>
      <c r="F38" s="54"/>
      <c r="G38" s="54"/>
      <c r="H38" s="54"/>
      <c r="I38" s="54"/>
      <c r="J38" s="54"/>
      <c r="K38" s="54"/>
    </row>
    <row r="39" spans="1:11" ht="12.75">
      <c r="A39" s="53"/>
      <c r="B39" s="53"/>
      <c r="C39" s="53"/>
      <c r="D39" s="54"/>
      <c r="E39" s="54"/>
      <c r="F39" s="54"/>
      <c r="G39" s="54"/>
      <c r="H39" s="54"/>
      <c r="I39" s="54"/>
      <c r="J39" s="54"/>
      <c r="K39" s="54"/>
    </row>
    <row r="40" spans="1:11" ht="1.5" customHeight="1" thickBot="1">
      <c r="A40" s="53"/>
      <c r="B40" s="53"/>
      <c r="C40" s="53"/>
      <c r="D40" s="54"/>
      <c r="E40" s="54"/>
      <c r="F40" s="54"/>
      <c r="G40" s="54"/>
      <c r="H40" s="54"/>
      <c r="I40" s="54"/>
      <c r="J40" s="54"/>
      <c r="K40" s="54"/>
    </row>
    <row r="41" spans="1:11" ht="13.5" hidden="1" thickBot="1">
      <c r="A41" s="53"/>
      <c r="B41" s="53"/>
      <c r="C41" s="53"/>
      <c r="D41" s="54"/>
      <c r="E41" s="54"/>
      <c r="F41" s="54"/>
      <c r="G41" s="54"/>
      <c r="H41" s="54"/>
      <c r="I41" s="54"/>
      <c r="J41" s="54"/>
      <c r="K41" s="54"/>
    </row>
    <row r="42" spans="1:11" ht="27.75" customHeight="1" thickBot="1">
      <c r="A42" s="5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1:11" ht="12.75" customHeight="1">
      <c r="A43" s="8" t="s">
        <v>1</v>
      </c>
      <c r="B43" s="9" t="s">
        <v>2</v>
      </c>
      <c r="C43" s="9" t="s">
        <v>3</v>
      </c>
      <c r="D43" s="9" t="s">
        <v>4</v>
      </c>
      <c r="E43" s="9" t="s">
        <v>5</v>
      </c>
      <c r="F43" s="10" t="s">
        <v>6</v>
      </c>
      <c r="G43" s="10"/>
      <c r="H43" s="10"/>
      <c r="I43" s="10"/>
      <c r="J43" s="10"/>
      <c r="K43" s="11"/>
    </row>
    <row r="44" spans="1:11" ht="12.75" customHeight="1">
      <c r="A44" s="12"/>
      <c r="B44" s="13"/>
      <c r="C44" s="13"/>
      <c r="D44" s="13"/>
      <c r="E44" s="13"/>
      <c r="F44" s="14" t="s">
        <v>7</v>
      </c>
      <c r="G44" s="14"/>
      <c r="H44" s="14"/>
      <c r="I44" s="14"/>
      <c r="J44" s="14"/>
      <c r="K44" s="15"/>
    </row>
    <row r="45" spans="1:11" ht="27.75" customHeight="1" thickBot="1">
      <c r="A45" s="16"/>
      <c r="B45" s="17"/>
      <c r="C45" s="17"/>
      <c r="D45" s="17"/>
      <c r="E45" s="17"/>
      <c r="F45" s="18" t="s">
        <v>8</v>
      </c>
      <c r="G45" s="18" t="s">
        <v>9</v>
      </c>
      <c r="H45" s="18" t="s">
        <v>10</v>
      </c>
      <c r="I45" s="18" t="s">
        <v>11</v>
      </c>
      <c r="J45" s="18" t="s">
        <v>12</v>
      </c>
      <c r="K45" s="19" t="s">
        <v>13</v>
      </c>
    </row>
    <row r="46" spans="1:11" ht="12.75">
      <c r="A46" s="45" t="s">
        <v>49</v>
      </c>
      <c r="B46" s="46" t="s">
        <v>50</v>
      </c>
      <c r="C46" s="27" t="s">
        <v>40</v>
      </c>
      <c r="D46" s="28">
        <v>0</v>
      </c>
      <c r="E46" s="28">
        <v>60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40">
        <f aca="true" t="shared" si="2" ref="K46:K72">SUM(F46:J46)</f>
        <v>0</v>
      </c>
    </row>
    <row r="47" spans="1:11" ht="12.75">
      <c r="A47" s="25"/>
      <c r="B47" s="26"/>
      <c r="C47" s="27" t="s">
        <v>17</v>
      </c>
      <c r="D47" s="28">
        <v>0</v>
      </c>
      <c r="E47" s="28">
        <v>0</v>
      </c>
      <c r="F47" s="28">
        <v>0</v>
      </c>
      <c r="G47" s="28">
        <v>0</v>
      </c>
      <c r="H47" s="28">
        <v>1200</v>
      </c>
      <c r="I47" s="28">
        <v>0</v>
      </c>
      <c r="J47" s="28">
        <v>0</v>
      </c>
      <c r="K47" s="40">
        <f t="shared" si="2"/>
        <v>1200</v>
      </c>
    </row>
    <row r="48" spans="1:11" ht="12.75">
      <c r="A48" s="25"/>
      <c r="B48" s="26"/>
      <c r="C48" s="27" t="s">
        <v>18</v>
      </c>
      <c r="D48" s="28">
        <v>0</v>
      </c>
      <c r="E48" s="28">
        <v>0</v>
      </c>
      <c r="F48" s="28">
        <v>9000</v>
      </c>
      <c r="G48" s="28">
        <v>0</v>
      </c>
      <c r="H48" s="28">
        <v>0</v>
      </c>
      <c r="I48" s="28">
        <v>0</v>
      </c>
      <c r="J48" s="28">
        <v>0</v>
      </c>
      <c r="K48" s="40">
        <f t="shared" si="2"/>
        <v>9000</v>
      </c>
    </row>
    <row r="49" spans="1:11" ht="12.75">
      <c r="A49" s="25"/>
      <c r="B49" s="26"/>
      <c r="C49" s="27" t="s">
        <v>51</v>
      </c>
      <c r="D49" s="28">
        <v>2279</v>
      </c>
      <c r="E49" s="28">
        <v>2379</v>
      </c>
      <c r="F49" s="28">
        <v>2649</v>
      </c>
      <c r="G49" s="28">
        <v>0</v>
      </c>
      <c r="H49" s="28">
        <v>0</v>
      </c>
      <c r="I49" s="28">
        <v>0</v>
      </c>
      <c r="J49" s="28">
        <v>0</v>
      </c>
      <c r="K49" s="40">
        <f t="shared" si="2"/>
        <v>2649</v>
      </c>
    </row>
    <row r="50" spans="1:11" ht="12.75">
      <c r="A50" s="25"/>
      <c r="B50" s="26"/>
      <c r="C50" s="27" t="s">
        <v>52</v>
      </c>
      <c r="D50" s="28">
        <v>15093</v>
      </c>
      <c r="E50" s="28">
        <v>6400</v>
      </c>
      <c r="F50" s="28">
        <v>340</v>
      </c>
      <c r="G50" s="28">
        <v>0</v>
      </c>
      <c r="H50" s="28">
        <v>0</v>
      </c>
      <c r="I50" s="28">
        <v>7000</v>
      </c>
      <c r="J50" s="28">
        <v>0</v>
      </c>
      <c r="K50" s="40">
        <f t="shared" si="2"/>
        <v>7340</v>
      </c>
    </row>
    <row r="51" spans="1:11" ht="12.75">
      <c r="A51" s="25"/>
      <c r="B51" s="26"/>
      <c r="C51" s="27" t="s">
        <v>53</v>
      </c>
      <c r="D51" s="28">
        <v>0</v>
      </c>
      <c r="E51" s="28">
        <v>0</v>
      </c>
      <c r="F51" s="28">
        <v>48137</v>
      </c>
      <c r="G51" s="28">
        <v>0</v>
      </c>
      <c r="H51" s="28">
        <v>0</v>
      </c>
      <c r="I51" s="28">
        <v>0</v>
      </c>
      <c r="J51" s="28">
        <v>300</v>
      </c>
      <c r="K51" s="40">
        <f t="shared" si="2"/>
        <v>48437</v>
      </c>
    </row>
    <row r="52" spans="1:11" ht="12.75">
      <c r="A52" s="25"/>
      <c r="B52" s="26"/>
      <c r="C52" s="27" t="s">
        <v>54</v>
      </c>
      <c r="D52" s="28">
        <v>50</v>
      </c>
      <c r="E52" s="28">
        <v>50</v>
      </c>
      <c r="F52" s="28">
        <v>50</v>
      </c>
      <c r="G52" s="28">
        <v>0</v>
      </c>
      <c r="H52" s="28">
        <v>0</v>
      </c>
      <c r="I52" s="28">
        <v>0</v>
      </c>
      <c r="J52" s="28">
        <v>0</v>
      </c>
      <c r="K52" s="40">
        <f t="shared" si="2"/>
        <v>50</v>
      </c>
    </row>
    <row r="53" spans="1:11" ht="12.75">
      <c r="A53" s="42"/>
      <c r="B53" s="43"/>
      <c r="C53" s="44" t="s">
        <v>55</v>
      </c>
      <c r="D53" s="28">
        <v>60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40">
        <f t="shared" si="2"/>
        <v>0</v>
      </c>
    </row>
    <row r="54" spans="1:11" ht="12.75">
      <c r="A54" s="45" t="s">
        <v>56</v>
      </c>
      <c r="B54" s="46" t="s">
        <v>57</v>
      </c>
      <c r="C54" s="27" t="s">
        <v>52</v>
      </c>
      <c r="D54" s="28">
        <v>800</v>
      </c>
      <c r="E54" s="28">
        <v>300</v>
      </c>
      <c r="F54" s="28">
        <v>10</v>
      </c>
      <c r="G54" s="28">
        <v>0</v>
      </c>
      <c r="H54" s="28">
        <v>0</v>
      </c>
      <c r="I54" s="28">
        <v>0</v>
      </c>
      <c r="J54" s="28">
        <v>0</v>
      </c>
      <c r="K54" s="40">
        <f t="shared" si="2"/>
        <v>10</v>
      </c>
    </row>
    <row r="55" spans="1:11" ht="12.75">
      <c r="A55" s="25"/>
      <c r="B55" s="26"/>
      <c r="C55" s="27" t="s">
        <v>53</v>
      </c>
      <c r="D55" s="28">
        <v>0</v>
      </c>
      <c r="E55" s="28">
        <v>0</v>
      </c>
      <c r="F55" s="28">
        <v>4260</v>
      </c>
      <c r="G55" s="28">
        <v>0</v>
      </c>
      <c r="H55" s="28">
        <v>0</v>
      </c>
      <c r="I55" s="28">
        <v>0</v>
      </c>
      <c r="J55" s="28">
        <v>0</v>
      </c>
      <c r="K55" s="40">
        <f t="shared" si="2"/>
        <v>4260</v>
      </c>
    </row>
    <row r="56" spans="1:11" ht="12.75">
      <c r="A56" s="42"/>
      <c r="B56" s="43"/>
      <c r="C56" s="44" t="s">
        <v>54</v>
      </c>
      <c r="D56" s="28">
        <v>50</v>
      </c>
      <c r="E56" s="28">
        <v>50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40">
        <f t="shared" si="2"/>
        <v>0</v>
      </c>
    </row>
    <row r="57" spans="1:11" ht="12.75">
      <c r="A57" s="47" t="s">
        <v>58</v>
      </c>
      <c r="B57" s="44" t="s">
        <v>59</v>
      </c>
      <c r="C57" s="44" t="s">
        <v>16</v>
      </c>
      <c r="D57" s="28">
        <v>400</v>
      </c>
      <c r="E57" s="28">
        <v>400</v>
      </c>
      <c r="F57" s="28">
        <v>450</v>
      </c>
      <c r="G57" s="28">
        <v>0</v>
      </c>
      <c r="H57" s="28">
        <v>0</v>
      </c>
      <c r="I57" s="28">
        <v>0</v>
      </c>
      <c r="J57" s="28">
        <v>0</v>
      </c>
      <c r="K57" s="40">
        <f t="shared" si="2"/>
        <v>450</v>
      </c>
    </row>
    <row r="58" spans="1:11" ht="12.75">
      <c r="A58" s="47" t="s">
        <v>60</v>
      </c>
      <c r="B58" s="44" t="s">
        <v>61</v>
      </c>
      <c r="C58" s="44" t="s">
        <v>62</v>
      </c>
      <c r="D58" s="28">
        <v>14</v>
      </c>
      <c r="E58" s="28">
        <v>12</v>
      </c>
      <c r="F58" s="28">
        <v>12</v>
      </c>
      <c r="G58" s="28">
        <v>0</v>
      </c>
      <c r="H58" s="28">
        <v>0</v>
      </c>
      <c r="I58" s="28">
        <v>0</v>
      </c>
      <c r="J58" s="28">
        <v>0</v>
      </c>
      <c r="K58" s="40">
        <f t="shared" si="2"/>
        <v>12</v>
      </c>
    </row>
    <row r="59" spans="1:11" ht="12.75">
      <c r="A59" s="45" t="s">
        <v>63</v>
      </c>
      <c r="B59" s="46" t="s">
        <v>64</v>
      </c>
      <c r="C59" s="27" t="s">
        <v>45</v>
      </c>
      <c r="D59" s="28">
        <v>65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40">
        <f t="shared" si="2"/>
        <v>0</v>
      </c>
    </row>
    <row r="60" spans="1:11" ht="12.75">
      <c r="A60" s="25"/>
      <c r="B60" s="26"/>
      <c r="C60" s="27" t="s">
        <v>65</v>
      </c>
      <c r="D60" s="28">
        <v>0</v>
      </c>
      <c r="E60" s="28">
        <v>150</v>
      </c>
      <c r="F60" s="28">
        <v>150</v>
      </c>
      <c r="G60" s="28">
        <v>0</v>
      </c>
      <c r="H60" s="28">
        <v>0</v>
      </c>
      <c r="I60" s="28">
        <v>0</v>
      </c>
      <c r="J60" s="28">
        <v>0</v>
      </c>
      <c r="K60" s="40">
        <f t="shared" si="2"/>
        <v>150</v>
      </c>
    </row>
    <row r="61" spans="1:11" ht="12.75">
      <c r="A61" s="25"/>
      <c r="B61" s="26"/>
      <c r="C61" s="27" t="s">
        <v>40</v>
      </c>
      <c r="D61" s="28">
        <v>0</v>
      </c>
      <c r="E61" s="28">
        <v>35</v>
      </c>
      <c r="F61" s="28">
        <v>35</v>
      </c>
      <c r="G61" s="28">
        <v>0</v>
      </c>
      <c r="H61" s="28">
        <v>0</v>
      </c>
      <c r="I61" s="28">
        <v>0</v>
      </c>
      <c r="J61" s="28">
        <v>0</v>
      </c>
      <c r="K61" s="40">
        <f t="shared" si="2"/>
        <v>35</v>
      </c>
    </row>
    <row r="62" spans="1:11" ht="12.75">
      <c r="A62" s="25"/>
      <c r="B62" s="26"/>
      <c r="C62" s="27" t="s">
        <v>16</v>
      </c>
      <c r="D62" s="28">
        <v>2981</v>
      </c>
      <c r="E62" s="28">
        <v>2981</v>
      </c>
      <c r="F62" s="28">
        <v>2881</v>
      </c>
      <c r="G62" s="28">
        <v>0</v>
      </c>
      <c r="H62" s="28">
        <v>0</v>
      </c>
      <c r="I62" s="28">
        <v>0</v>
      </c>
      <c r="J62" s="28">
        <v>50</v>
      </c>
      <c r="K62" s="40">
        <f t="shared" si="2"/>
        <v>2931</v>
      </c>
    </row>
    <row r="63" spans="1:11" ht="12.75">
      <c r="A63" s="25"/>
      <c r="B63" s="26"/>
      <c r="C63" s="27" t="s">
        <v>17</v>
      </c>
      <c r="D63" s="28">
        <v>44000</v>
      </c>
      <c r="E63" s="28">
        <v>45000</v>
      </c>
      <c r="F63" s="28">
        <v>0</v>
      </c>
      <c r="G63" s="28">
        <v>0</v>
      </c>
      <c r="H63" s="28">
        <v>24190</v>
      </c>
      <c r="I63" s="28">
        <v>0</v>
      </c>
      <c r="J63" s="28">
        <v>0</v>
      </c>
      <c r="K63" s="40">
        <f t="shared" si="2"/>
        <v>24190</v>
      </c>
    </row>
    <row r="64" spans="1:11" ht="12.75">
      <c r="A64" s="25"/>
      <c r="B64" s="26"/>
      <c r="C64" s="27" t="s">
        <v>53</v>
      </c>
      <c r="D64" s="28">
        <v>0</v>
      </c>
      <c r="E64" s="28">
        <v>0</v>
      </c>
      <c r="F64" s="28">
        <v>85</v>
      </c>
      <c r="G64" s="28">
        <v>0</v>
      </c>
      <c r="H64" s="28">
        <v>0</v>
      </c>
      <c r="I64" s="28">
        <v>0</v>
      </c>
      <c r="J64" s="28">
        <v>0</v>
      </c>
      <c r="K64" s="40">
        <f t="shared" si="2"/>
        <v>85</v>
      </c>
    </row>
    <row r="65" spans="1:11" ht="12.75">
      <c r="A65" s="25"/>
      <c r="B65" s="26"/>
      <c r="C65" s="27" t="s">
        <v>66</v>
      </c>
      <c r="D65" s="28">
        <v>0</v>
      </c>
      <c r="E65" s="28">
        <v>224</v>
      </c>
      <c r="F65" s="28">
        <v>224</v>
      </c>
      <c r="G65" s="28">
        <v>0</v>
      </c>
      <c r="H65" s="28">
        <v>0</v>
      </c>
      <c r="I65" s="28">
        <v>0</v>
      </c>
      <c r="J65" s="28">
        <v>0</v>
      </c>
      <c r="K65" s="40">
        <f t="shared" si="2"/>
        <v>224</v>
      </c>
    </row>
    <row r="66" spans="1:11" ht="12.75">
      <c r="A66" s="25"/>
      <c r="B66" s="26"/>
      <c r="C66" s="27" t="s">
        <v>54</v>
      </c>
      <c r="D66" s="28">
        <v>1650</v>
      </c>
      <c r="E66" s="28">
        <v>870</v>
      </c>
      <c r="F66" s="28">
        <v>0</v>
      </c>
      <c r="G66" s="28">
        <v>0</v>
      </c>
      <c r="H66" s="28">
        <v>0</v>
      </c>
      <c r="I66" s="28">
        <v>0</v>
      </c>
      <c r="J66" s="28">
        <v>420</v>
      </c>
      <c r="K66" s="40">
        <f t="shared" si="2"/>
        <v>420</v>
      </c>
    </row>
    <row r="67" spans="1:11" ht="12.75">
      <c r="A67" s="25"/>
      <c r="B67" s="26"/>
      <c r="C67" s="27" t="s">
        <v>55</v>
      </c>
      <c r="D67" s="28">
        <v>35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40">
        <f t="shared" si="2"/>
        <v>0</v>
      </c>
    </row>
    <row r="68" spans="1:11" ht="12.75">
      <c r="A68" s="42"/>
      <c r="B68" s="43"/>
      <c r="C68" s="44" t="s">
        <v>67</v>
      </c>
      <c r="D68" s="28">
        <v>124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40">
        <f t="shared" si="2"/>
        <v>0</v>
      </c>
    </row>
    <row r="69" spans="1:11" ht="12.75">
      <c r="A69" s="47" t="s">
        <v>68</v>
      </c>
      <c r="B69" s="44" t="s">
        <v>69</v>
      </c>
      <c r="C69" s="44" t="s">
        <v>28</v>
      </c>
      <c r="D69" s="28">
        <v>100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40">
        <f t="shared" si="2"/>
        <v>0</v>
      </c>
    </row>
    <row r="70" spans="1:11" ht="12.75">
      <c r="A70" s="45" t="s">
        <v>70</v>
      </c>
      <c r="B70" s="46" t="s">
        <v>71</v>
      </c>
      <c r="C70" s="27" t="s">
        <v>16</v>
      </c>
      <c r="D70" s="28">
        <v>12000</v>
      </c>
      <c r="E70" s="28">
        <v>11100</v>
      </c>
      <c r="F70" s="28">
        <v>1600</v>
      </c>
      <c r="G70" s="28">
        <v>0</v>
      </c>
      <c r="H70" s="28">
        <v>0</v>
      </c>
      <c r="I70" s="28">
        <v>0</v>
      </c>
      <c r="J70" s="28">
        <v>0</v>
      </c>
      <c r="K70" s="40">
        <f t="shared" si="2"/>
        <v>1600</v>
      </c>
    </row>
    <row r="71" spans="1:11" ht="12.75">
      <c r="A71" s="25"/>
      <c r="B71" s="26"/>
      <c r="C71" s="27" t="s">
        <v>17</v>
      </c>
      <c r="D71" s="28">
        <v>0</v>
      </c>
      <c r="E71" s="28">
        <v>0</v>
      </c>
      <c r="F71" s="28">
        <v>0</v>
      </c>
      <c r="G71" s="28">
        <v>0</v>
      </c>
      <c r="H71" s="28">
        <v>23000</v>
      </c>
      <c r="I71" s="28">
        <v>0</v>
      </c>
      <c r="J71" s="28">
        <v>0</v>
      </c>
      <c r="K71" s="40">
        <f t="shared" si="2"/>
        <v>23000</v>
      </c>
    </row>
    <row r="72" spans="1:11" ht="13.5" thickBot="1">
      <c r="A72" s="25"/>
      <c r="B72" s="26"/>
      <c r="C72" s="30" t="s">
        <v>18</v>
      </c>
      <c r="D72" s="31">
        <v>0</v>
      </c>
      <c r="E72" s="31">
        <v>900</v>
      </c>
      <c r="F72" s="31">
        <v>1000</v>
      </c>
      <c r="G72" s="31">
        <v>0</v>
      </c>
      <c r="H72" s="31">
        <v>0</v>
      </c>
      <c r="I72" s="31">
        <v>0</v>
      </c>
      <c r="J72" s="31">
        <v>0</v>
      </c>
      <c r="K72" s="55">
        <f t="shared" si="2"/>
        <v>1000</v>
      </c>
    </row>
    <row r="73" spans="1:13" ht="13.5" thickBot="1">
      <c r="A73" s="33" t="s">
        <v>19</v>
      </c>
      <c r="B73" s="34"/>
      <c r="C73" s="35"/>
      <c r="D73" s="36">
        <f aca="true" t="shared" si="3" ref="D73:K73">SUM(D46:D72,D11:D37)</f>
        <v>127667</v>
      </c>
      <c r="E73" s="36">
        <f t="shared" si="3"/>
        <v>126127</v>
      </c>
      <c r="F73" s="36">
        <f t="shared" si="3"/>
        <v>81592</v>
      </c>
      <c r="G73" s="36">
        <f t="shared" si="3"/>
        <v>242</v>
      </c>
      <c r="H73" s="36">
        <f t="shared" si="3"/>
        <v>88257</v>
      </c>
      <c r="I73" s="36">
        <f t="shared" si="3"/>
        <v>7000</v>
      </c>
      <c r="J73" s="36">
        <f t="shared" si="3"/>
        <v>781</v>
      </c>
      <c r="K73" s="37">
        <f t="shared" si="3"/>
        <v>177872</v>
      </c>
      <c r="M73" s="56"/>
    </row>
    <row r="74" spans="1:11" ht="12.75">
      <c r="A74" s="57" t="s">
        <v>72</v>
      </c>
      <c r="B74" s="58" t="s">
        <v>73</v>
      </c>
      <c r="C74" s="58" t="s">
        <v>74</v>
      </c>
      <c r="D74" s="23">
        <v>10</v>
      </c>
      <c r="E74" s="23">
        <v>10</v>
      </c>
      <c r="F74" s="23">
        <v>10</v>
      </c>
      <c r="G74" s="23">
        <v>0</v>
      </c>
      <c r="H74" s="23">
        <v>0</v>
      </c>
      <c r="I74" s="23">
        <v>0</v>
      </c>
      <c r="J74" s="23">
        <v>0</v>
      </c>
      <c r="K74" s="38">
        <f aca="true" t="shared" si="4" ref="K74:K79">SUM(F74:J74)</f>
        <v>10</v>
      </c>
    </row>
    <row r="75" spans="1:11" ht="12.75">
      <c r="A75" s="45" t="s">
        <v>75</v>
      </c>
      <c r="B75" s="46" t="s">
        <v>76</v>
      </c>
      <c r="C75" s="27" t="s">
        <v>74</v>
      </c>
      <c r="D75" s="28">
        <v>2301</v>
      </c>
      <c r="E75" s="28">
        <v>2258</v>
      </c>
      <c r="F75" s="28">
        <v>2041</v>
      </c>
      <c r="G75" s="28">
        <v>0</v>
      </c>
      <c r="H75" s="28">
        <v>0</v>
      </c>
      <c r="I75" s="28">
        <v>0</v>
      </c>
      <c r="J75" s="28">
        <v>0</v>
      </c>
      <c r="K75" s="40">
        <f t="shared" si="4"/>
        <v>2041</v>
      </c>
    </row>
    <row r="76" spans="1:11" ht="12.75">
      <c r="A76" s="42"/>
      <c r="B76" s="43"/>
      <c r="C76" s="44" t="s">
        <v>45</v>
      </c>
      <c r="D76" s="28">
        <v>6410</v>
      </c>
      <c r="E76" s="28">
        <v>6410</v>
      </c>
      <c r="F76" s="28">
        <v>0</v>
      </c>
      <c r="G76" s="28">
        <v>6453</v>
      </c>
      <c r="H76" s="28">
        <v>0</v>
      </c>
      <c r="I76" s="28">
        <v>0</v>
      </c>
      <c r="J76" s="28">
        <v>0</v>
      </c>
      <c r="K76" s="40">
        <f t="shared" si="4"/>
        <v>6453</v>
      </c>
    </row>
    <row r="77" spans="1:11" ht="12.75">
      <c r="A77" s="45" t="s">
        <v>77</v>
      </c>
      <c r="B77" s="46" t="s">
        <v>78</v>
      </c>
      <c r="C77" s="27" t="s">
        <v>74</v>
      </c>
      <c r="D77" s="28">
        <v>1050</v>
      </c>
      <c r="E77" s="28">
        <v>1127</v>
      </c>
      <c r="F77" s="28">
        <v>1041</v>
      </c>
      <c r="G77" s="28">
        <v>0</v>
      </c>
      <c r="H77" s="28">
        <v>0</v>
      </c>
      <c r="I77" s="28">
        <v>0</v>
      </c>
      <c r="J77" s="28">
        <v>0</v>
      </c>
      <c r="K77" s="40">
        <f t="shared" si="4"/>
        <v>1041</v>
      </c>
    </row>
    <row r="78" spans="1:11" ht="12.75">
      <c r="A78" s="25"/>
      <c r="B78" s="26"/>
      <c r="C78" s="27" t="s">
        <v>45</v>
      </c>
      <c r="D78" s="28">
        <v>2671</v>
      </c>
      <c r="E78" s="28">
        <v>2995</v>
      </c>
      <c r="F78" s="28">
        <v>0</v>
      </c>
      <c r="G78" s="28">
        <v>2824</v>
      </c>
      <c r="H78" s="28">
        <v>0</v>
      </c>
      <c r="I78" s="28">
        <v>0</v>
      </c>
      <c r="J78" s="28">
        <v>0</v>
      </c>
      <c r="K78" s="40">
        <f t="shared" si="4"/>
        <v>2824</v>
      </c>
    </row>
    <row r="79" spans="1:11" ht="13.5" thickBot="1">
      <c r="A79" s="25"/>
      <c r="B79" s="26"/>
      <c r="C79" s="30" t="s">
        <v>28</v>
      </c>
      <c r="D79" s="31">
        <v>20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55">
        <f t="shared" si="4"/>
        <v>0</v>
      </c>
    </row>
    <row r="80" spans="1:11" ht="13.5" thickBot="1">
      <c r="A80" s="33" t="s">
        <v>19</v>
      </c>
      <c r="B80" s="34"/>
      <c r="C80" s="35"/>
      <c r="D80" s="36">
        <f aca="true" t="shared" si="5" ref="D80:K80">SUM(D74:D79)</f>
        <v>12462</v>
      </c>
      <c r="E80" s="36">
        <f t="shared" si="5"/>
        <v>12800</v>
      </c>
      <c r="F80" s="36">
        <f t="shared" si="5"/>
        <v>3092</v>
      </c>
      <c r="G80" s="36">
        <f t="shared" si="5"/>
        <v>9277</v>
      </c>
      <c r="H80" s="36">
        <f t="shared" si="5"/>
        <v>0</v>
      </c>
      <c r="I80" s="36">
        <f t="shared" si="5"/>
        <v>0</v>
      </c>
      <c r="J80" s="36">
        <f t="shared" si="5"/>
        <v>0</v>
      </c>
      <c r="K80" s="37">
        <f t="shared" si="5"/>
        <v>12369</v>
      </c>
    </row>
    <row r="81" spans="1:11" ht="13.5" thickBot="1">
      <c r="A81" s="59" t="s">
        <v>79</v>
      </c>
      <c r="B81" s="60" t="s">
        <v>80</v>
      </c>
      <c r="C81" s="60" t="s">
        <v>81</v>
      </c>
      <c r="D81" s="61">
        <v>636</v>
      </c>
      <c r="E81" s="61">
        <v>636</v>
      </c>
      <c r="F81" s="61">
        <v>636</v>
      </c>
      <c r="G81" s="61">
        <v>0</v>
      </c>
      <c r="H81" s="61">
        <v>0</v>
      </c>
      <c r="I81" s="61">
        <v>0</v>
      </c>
      <c r="J81" s="61">
        <v>0</v>
      </c>
      <c r="K81" s="62">
        <f>SUM(F81:J81)</f>
        <v>636</v>
      </c>
    </row>
    <row r="82" spans="1:11" ht="13.5" thickBot="1">
      <c r="A82" s="33" t="s">
        <v>19</v>
      </c>
      <c r="B82" s="34"/>
      <c r="C82" s="35"/>
      <c r="D82" s="36">
        <f aca="true" t="shared" si="6" ref="D82:K82">SUM(D81)</f>
        <v>636</v>
      </c>
      <c r="E82" s="36">
        <f t="shared" si="6"/>
        <v>636</v>
      </c>
      <c r="F82" s="36">
        <f t="shared" si="6"/>
        <v>636</v>
      </c>
      <c r="G82" s="36">
        <f t="shared" si="6"/>
        <v>0</v>
      </c>
      <c r="H82" s="36">
        <f t="shared" si="6"/>
        <v>0</v>
      </c>
      <c r="I82" s="36">
        <f t="shared" si="6"/>
        <v>0</v>
      </c>
      <c r="J82" s="36">
        <f t="shared" si="6"/>
        <v>0</v>
      </c>
      <c r="K82" s="37">
        <f t="shared" si="6"/>
        <v>636</v>
      </c>
    </row>
    <row r="83" spans="1:11" ht="27.75" customHeight="1" thickBot="1">
      <c r="A83" s="63" t="s">
        <v>48</v>
      </c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11" ht="12.75" customHeight="1">
      <c r="A84" s="8" t="s">
        <v>1</v>
      </c>
      <c r="B84" s="9" t="s">
        <v>2</v>
      </c>
      <c r="C84" s="9" t="s">
        <v>3</v>
      </c>
      <c r="D84" s="9" t="s">
        <v>4</v>
      </c>
      <c r="E84" s="9" t="s">
        <v>5</v>
      </c>
      <c r="F84" s="10" t="s">
        <v>6</v>
      </c>
      <c r="G84" s="10"/>
      <c r="H84" s="10"/>
      <c r="I84" s="10"/>
      <c r="J84" s="10"/>
      <c r="K84" s="11"/>
    </row>
    <row r="85" spans="1:11" ht="12.75" customHeight="1">
      <c r="A85" s="12"/>
      <c r="B85" s="13"/>
      <c r="C85" s="13"/>
      <c r="D85" s="13"/>
      <c r="E85" s="13"/>
      <c r="F85" s="14" t="s">
        <v>7</v>
      </c>
      <c r="G85" s="14"/>
      <c r="H85" s="14"/>
      <c r="I85" s="14"/>
      <c r="J85" s="14"/>
      <c r="K85" s="15"/>
    </row>
    <row r="86" spans="1:11" ht="27.75" customHeight="1" thickBot="1">
      <c r="A86" s="16"/>
      <c r="B86" s="17"/>
      <c r="C86" s="17"/>
      <c r="D86" s="17"/>
      <c r="E86" s="17"/>
      <c r="F86" s="18" t="s">
        <v>8</v>
      </c>
      <c r="G86" s="18" t="s">
        <v>9</v>
      </c>
      <c r="H86" s="18" t="s">
        <v>10</v>
      </c>
      <c r="I86" s="18" t="s">
        <v>11</v>
      </c>
      <c r="J86" s="18" t="s">
        <v>12</v>
      </c>
      <c r="K86" s="19" t="s">
        <v>13</v>
      </c>
    </row>
    <row r="87" spans="1:11" ht="12.75">
      <c r="A87" s="25" t="s">
        <v>82</v>
      </c>
      <c r="B87" s="26" t="s">
        <v>83</v>
      </c>
      <c r="C87" s="66" t="s">
        <v>44</v>
      </c>
      <c r="D87" s="67">
        <v>100</v>
      </c>
      <c r="E87" s="67">
        <v>100</v>
      </c>
      <c r="F87" s="67">
        <v>100</v>
      </c>
      <c r="G87" s="67">
        <v>0</v>
      </c>
      <c r="H87" s="67">
        <v>0</v>
      </c>
      <c r="I87" s="67">
        <v>0</v>
      </c>
      <c r="J87" s="67">
        <v>0</v>
      </c>
      <c r="K87" s="68">
        <f aca="true" t="shared" si="7" ref="K87:K106">SUM(F87:J87)</f>
        <v>100</v>
      </c>
    </row>
    <row r="88" spans="1:11" ht="12.75">
      <c r="A88" s="25"/>
      <c r="B88" s="26"/>
      <c r="C88" s="27" t="s">
        <v>45</v>
      </c>
      <c r="D88" s="28">
        <v>6987</v>
      </c>
      <c r="E88" s="28">
        <v>7057</v>
      </c>
      <c r="F88" s="28">
        <v>70</v>
      </c>
      <c r="G88" s="28">
        <v>6920</v>
      </c>
      <c r="H88" s="28">
        <v>0</v>
      </c>
      <c r="I88" s="28">
        <v>0</v>
      </c>
      <c r="J88" s="28">
        <v>0</v>
      </c>
      <c r="K88" s="40">
        <f t="shared" si="7"/>
        <v>6990</v>
      </c>
    </row>
    <row r="89" spans="1:11" ht="12.75">
      <c r="A89" s="25"/>
      <c r="B89" s="26"/>
      <c r="C89" s="27" t="s">
        <v>84</v>
      </c>
      <c r="D89" s="28">
        <v>0</v>
      </c>
      <c r="E89" s="28">
        <v>594</v>
      </c>
      <c r="F89" s="28">
        <v>978</v>
      </c>
      <c r="G89" s="28">
        <v>0</v>
      </c>
      <c r="H89" s="28">
        <v>0</v>
      </c>
      <c r="I89" s="28">
        <v>0</v>
      </c>
      <c r="J89" s="28">
        <v>0</v>
      </c>
      <c r="K89" s="40">
        <f t="shared" si="7"/>
        <v>978</v>
      </c>
    </row>
    <row r="90" spans="1:11" ht="12.75">
      <c r="A90" s="25"/>
      <c r="B90" s="26"/>
      <c r="C90" s="27" t="s">
        <v>31</v>
      </c>
      <c r="D90" s="28">
        <v>0</v>
      </c>
      <c r="E90" s="28">
        <v>805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40">
        <f t="shared" si="7"/>
        <v>0</v>
      </c>
    </row>
    <row r="91" spans="1:11" ht="12.75">
      <c r="A91" s="25"/>
      <c r="B91" s="26"/>
      <c r="C91" s="27" t="s">
        <v>28</v>
      </c>
      <c r="D91" s="28">
        <v>1534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40">
        <f t="shared" si="7"/>
        <v>0</v>
      </c>
    </row>
    <row r="92" spans="1:11" ht="12.75">
      <c r="A92" s="42"/>
      <c r="B92" s="43"/>
      <c r="C92" s="44" t="s">
        <v>85</v>
      </c>
      <c r="D92" s="28">
        <v>594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40">
        <f t="shared" si="7"/>
        <v>0</v>
      </c>
    </row>
    <row r="93" spans="1:11" ht="12.75">
      <c r="A93" s="45" t="s">
        <v>86</v>
      </c>
      <c r="B93" s="46" t="s">
        <v>87</v>
      </c>
      <c r="C93" s="27" t="s">
        <v>45</v>
      </c>
      <c r="D93" s="28">
        <v>79673</v>
      </c>
      <c r="E93" s="28">
        <v>82733</v>
      </c>
      <c r="F93" s="28">
        <v>1930</v>
      </c>
      <c r="G93" s="28">
        <v>70916</v>
      </c>
      <c r="H93" s="28">
        <v>0</v>
      </c>
      <c r="I93" s="28">
        <v>0</v>
      </c>
      <c r="J93" s="28">
        <v>0</v>
      </c>
      <c r="K93" s="40">
        <f t="shared" si="7"/>
        <v>72846</v>
      </c>
    </row>
    <row r="94" spans="1:11" ht="12.75">
      <c r="A94" s="25"/>
      <c r="B94" s="26"/>
      <c r="C94" s="27" t="s">
        <v>65</v>
      </c>
      <c r="D94" s="28">
        <v>3473</v>
      </c>
      <c r="E94" s="28">
        <v>4700</v>
      </c>
      <c r="F94" s="28">
        <v>1820</v>
      </c>
      <c r="G94" s="28">
        <v>0</v>
      </c>
      <c r="H94" s="28">
        <v>0</v>
      </c>
      <c r="I94" s="28">
        <v>0</v>
      </c>
      <c r="J94" s="28">
        <v>0</v>
      </c>
      <c r="K94" s="40">
        <f t="shared" si="7"/>
        <v>1820</v>
      </c>
    </row>
    <row r="95" spans="1:11" ht="12.75">
      <c r="A95" s="25"/>
      <c r="B95" s="26"/>
      <c r="C95" s="27" t="s">
        <v>40</v>
      </c>
      <c r="D95" s="28">
        <v>0</v>
      </c>
      <c r="E95" s="28">
        <v>18804</v>
      </c>
      <c r="F95" s="28">
        <v>11234</v>
      </c>
      <c r="G95" s="28">
        <v>0</v>
      </c>
      <c r="H95" s="28">
        <v>0</v>
      </c>
      <c r="I95" s="28">
        <v>3574</v>
      </c>
      <c r="J95" s="28">
        <v>330</v>
      </c>
      <c r="K95" s="40">
        <f t="shared" si="7"/>
        <v>15138</v>
      </c>
    </row>
    <row r="96" spans="1:11" ht="12.75">
      <c r="A96" s="25"/>
      <c r="B96" s="26"/>
      <c r="C96" s="27" t="s">
        <v>31</v>
      </c>
      <c r="D96" s="28">
        <v>0</v>
      </c>
      <c r="E96" s="28">
        <v>90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40">
        <f t="shared" si="7"/>
        <v>0</v>
      </c>
    </row>
    <row r="97" spans="1:11" ht="12.75">
      <c r="A97" s="25"/>
      <c r="B97" s="26"/>
      <c r="C97" s="27" t="s">
        <v>52</v>
      </c>
      <c r="D97" s="28">
        <v>0</v>
      </c>
      <c r="E97" s="28">
        <v>0</v>
      </c>
      <c r="F97" s="28">
        <v>2400</v>
      </c>
      <c r="G97" s="28">
        <v>0</v>
      </c>
      <c r="H97" s="28">
        <v>0</v>
      </c>
      <c r="I97" s="28">
        <v>0</v>
      </c>
      <c r="J97" s="28">
        <v>0</v>
      </c>
      <c r="K97" s="40">
        <f t="shared" si="7"/>
        <v>2400</v>
      </c>
    </row>
    <row r="98" spans="1:11" ht="12.75">
      <c r="A98" s="25"/>
      <c r="B98" s="26"/>
      <c r="C98" s="27" t="s">
        <v>28</v>
      </c>
      <c r="D98" s="28">
        <v>130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40">
        <f t="shared" si="7"/>
        <v>0</v>
      </c>
    </row>
    <row r="99" spans="1:11" ht="12.75">
      <c r="A99" s="42"/>
      <c r="B99" s="43"/>
      <c r="C99" s="44" t="s">
        <v>55</v>
      </c>
      <c r="D99" s="28">
        <v>18309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40">
        <f t="shared" si="7"/>
        <v>0</v>
      </c>
    </row>
    <row r="100" spans="1:11" ht="12.75">
      <c r="A100" s="45" t="s">
        <v>88</v>
      </c>
      <c r="B100" s="46" t="s">
        <v>89</v>
      </c>
      <c r="C100" s="27" t="s">
        <v>51</v>
      </c>
      <c r="D100" s="28">
        <v>2</v>
      </c>
      <c r="E100" s="28">
        <v>2</v>
      </c>
      <c r="F100" s="28">
        <v>2</v>
      </c>
      <c r="G100" s="28">
        <v>0</v>
      </c>
      <c r="H100" s="28">
        <v>0</v>
      </c>
      <c r="I100" s="28">
        <v>0</v>
      </c>
      <c r="J100" s="28">
        <v>0</v>
      </c>
      <c r="K100" s="40">
        <f t="shared" si="7"/>
        <v>2</v>
      </c>
    </row>
    <row r="101" spans="1:11" ht="12.75">
      <c r="A101" s="25"/>
      <c r="B101" s="26"/>
      <c r="C101" s="27" t="s">
        <v>53</v>
      </c>
      <c r="D101" s="28">
        <v>0</v>
      </c>
      <c r="E101" s="28">
        <v>0</v>
      </c>
      <c r="F101" s="28">
        <v>90</v>
      </c>
      <c r="G101" s="28">
        <v>0</v>
      </c>
      <c r="H101" s="28">
        <v>0</v>
      </c>
      <c r="I101" s="28">
        <v>0</v>
      </c>
      <c r="J101" s="28">
        <v>0</v>
      </c>
      <c r="K101" s="40">
        <f t="shared" si="7"/>
        <v>90</v>
      </c>
    </row>
    <row r="102" spans="1:11" ht="12.75">
      <c r="A102" s="42"/>
      <c r="B102" s="43"/>
      <c r="C102" s="44" t="s">
        <v>54</v>
      </c>
      <c r="D102" s="28">
        <v>200</v>
      </c>
      <c r="E102" s="28">
        <v>200</v>
      </c>
      <c r="F102" s="28">
        <v>250</v>
      </c>
      <c r="G102" s="28">
        <v>0</v>
      </c>
      <c r="H102" s="28">
        <v>0</v>
      </c>
      <c r="I102" s="28">
        <v>0</v>
      </c>
      <c r="J102" s="28">
        <v>0</v>
      </c>
      <c r="K102" s="40">
        <f t="shared" si="7"/>
        <v>250</v>
      </c>
    </row>
    <row r="103" spans="1:11" ht="12.75">
      <c r="A103" s="47" t="s">
        <v>90</v>
      </c>
      <c r="B103" s="44" t="s">
        <v>91</v>
      </c>
      <c r="C103" s="44" t="s">
        <v>53</v>
      </c>
      <c r="D103" s="28">
        <v>0</v>
      </c>
      <c r="E103" s="28">
        <v>0</v>
      </c>
      <c r="F103" s="28">
        <v>120</v>
      </c>
      <c r="G103" s="28">
        <v>0</v>
      </c>
      <c r="H103" s="28">
        <v>0</v>
      </c>
      <c r="I103" s="28">
        <v>0</v>
      </c>
      <c r="J103" s="28">
        <v>0</v>
      </c>
      <c r="K103" s="40">
        <f t="shared" si="7"/>
        <v>120</v>
      </c>
    </row>
    <row r="104" spans="1:11" ht="12.75">
      <c r="A104" s="45" t="s">
        <v>92</v>
      </c>
      <c r="B104" s="46" t="s">
        <v>93</v>
      </c>
      <c r="C104" s="27" t="s">
        <v>53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150</v>
      </c>
      <c r="K104" s="40">
        <f t="shared" si="7"/>
        <v>150</v>
      </c>
    </row>
    <row r="105" spans="1:11" ht="12.75">
      <c r="A105" s="42"/>
      <c r="B105" s="43"/>
      <c r="C105" s="44" t="s">
        <v>54</v>
      </c>
      <c r="D105" s="28">
        <v>300</v>
      </c>
      <c r="E105" s="28">
        <v>1500</v>
      </c>
      <c r="F105" s="28">
        <v>0</v>
      </c>
      <c r="G105" s="28">
        <v>0</v>
      </c>
      <c r="H105" s="28">
        <v>0</v>
      </c>
      <c r="I105" s="28">
        <v>0</v>
      </c>
      <c r="J105" s="28">
        <v>1500</v>
      </c>
      <c r="K105" s="40">
        <f t="shared" si="7"/>
        <v>1500</v>
      </c>
    </row>
    <row r="106" spans="1:11" ht="13.5" thickBot="1">
      <c r="A106" s="69" t="s">
        <v>94</v>
      </c>
      <c r="B106" s="30" t="s">
        <v>95</v>
      </c>
      <c r="C106" s="30" t="s">
        <v>54</v>
      </c>
      <c r="D106" s="31">
        <v>7070</v>
      </c>
      <c r="E106" s="31">
        <v>9361</v>
      </c>
      <c r="F106" s="31">
        <v>3268</v>
      </c>
      <c r="G106" s="31">
        <v>0</v>
      </c>
      <c r="H106" s="31">
        <v>0</v>
      </c>
      <c r="I106" s="31">
        <v>0</v>
      </c>
      <c r="J106" s="31">
        <v>0</v>
      </c>
      <c r="K106" s="55">
        <f t="shared" si="7"/>
        <v>3268</v>
      </c>
    </row>
    <row r="107" spans="1:11" ht="13.5" thickBot="1">
      <c r="A107" s="33" t="s">
        <v>19</v>
      </c>
      <c r="B107" s="34"/>
      <c r="C107" s="35"/>
      <c r="D107" s="36">
        <f aca="true" t="shared" si="8" ref="D107:K107">SUM(D87:D106)</f>
        <v>118372</v>
      </c>
      <c r="E107" s="36">
        <f t="shared" si="8"/>
        <v>125946</v>
      </c>
      <c r="F107" s="36">
        <f t="shared" si="8"/>
        <v>22262</v>
      </c>
      <c r="G107" s="36">
        <f t="shared" si="8"/>
        <v>77836</v>
      </c>
      <c r="H107" s="36">
        <f t="shared" si="8"/>
        <v>0</v>
      </c>
      <c r="I107" s="36">
        <f t="shared" si="8"/>
        <v>3574</v>
      </c>
      <c r="J107" s="36">
        <f t="shared" si="8"/>
        <v>1980</v>
      </c>
      <c r="K107" s="37">
        <f t="shared" si="8"/>
        <v>105652</v>
      </c>
    </row>
    <row r="108" spans="1:11" ht="13.5" thickBot="1">
      <c r="A108" s="70" t="s">
        <v>96</v>
      </c>
      <c r="B108" s="71"/>
      <c r="C108" s="72"/>
      <c r="D108" s="73">
        <f aca="true" t="shared" si="9" ref="D108:K108">D10+D73+D80+D82+D107</f>
        <v>272587</v>
      </c>
      <c r="E108" s="73">
        <f t="shared" si="9"/>
        <v>278609</v>
      </c>
      <c r="F108" s="73">
        <f t="shared" si="9"/>
        <v>110682</v>
      </c>
      <c r="G108" s="73">
        <f t="shared" si="9"/>
        <v>87355</v>
      </c>
      <c r="H108" s="73">
        <f t="shared" si="9"/>
        <v>100257</v>
      </c>
      <c r="I108" s="73">
        <f t="shared" si="9"/>
        <v>10574</v>
      </c>
      <c r="J108" s="73">
        <f t="shared" si="9"/>
        <v>2761</v>
      </c>
      <c r="K108" s="74">
        <f t="shared" si="9"/>
        <v>311629</v>
      </c>
    </row>
    <row r="109" spans="1:11" ht="12.75">
      <c r="A109" s="75"/>
      <c r="B109" s="75"/>
      <c r="C109" s="75"/>
      <c r="D109" s="76"/>
      <c r="E109" s="76"/>
      <c r="F109" s="76"/>
      <c r="G109" s="76"/>
      <c r="H109" s="76"/>
      <c r="I109" s="76"/>
      <c r="J109" s="76"/>
      <c r="K109" s="76"/>
    </row>
    <row r="110" spans="1:11" ht="12.75">
      <c r="A110" s="77"/>
      <c r="B110" s="77"/>
      <c r="C110" s="77"/>
      <c r="D110" s="78"/>
      <c r="E110" s="78"/>
      <c r="F110" s="78"/>
      <c r="G110" s="78"/>
      <c r="H110" s="78"/>
      <c r="I110" s="78"/>
      <c r="J110" s="78"/>
      <c r="K110" s="78"/>
    </row>
  </sheetData>
  <mergeCells count="71">
    <mergeCell ref="A3:K3"/>
    <mergeCell ref="F4:K4"/>
    <mergeCell ref="A1:D1"/>
    <mergeCell ref="C4:C6"/>
    <mergeCell ref="D4:D6"/>
    <mergeCell ref="F5:K5"/>
    <mergeCell ref="E4:E6"/>
    <mergeCell ref="A7:A9"/>
    <mergeCell ref="B7:B9"/>
    <mergeCell ref="A4:A6"/>
    <mergeCell ref="B4:B6"/>
    <mergeCell ref="A14:A16"/>
    <mergeCell ref="B14:B16"/>
    <mergeCell ref="A10:C10"/>
    <mergeCell ref="A11:A13"/>
    <mergeCell ref="B11:B13"/>
    <mergeCell ref="A17:A18"/>
    <mergeCell ref="B17:B18"/>
    <mergeCell ref="A21:A22"/>
    <mergeCell ref="B21:B22"/>
    <mergeCell ref="A29:A31"/>
    <mergeCell ref="B29:B31"/>
    <mergeCell ref="A23:A28"/>
    <mergeCell ref="B23:B28"/>
    <mergeCell ref="A35:A37"/>
    <mergeCell ref="B35:B37"/>
    <mergeCell ref="A32:A34"/>
    <mergeCell ref="B32:B34"/>
    <mergeCell ref="A54:A56"/>
    <mergeCell ref="B54:B56"/>
    <mergeCell ref="A46:A53"/>
    <mergeCell ref="B46:B53"/>
    <mergeCell ref="A70:A72"/>
    <mergeCell ref="B70:B72"/>
    <mergeCell ref="A59:A68"/>
    <mergeCell ref="B59:B68"/>
    <mergeCell ref="A77:A79"/>
    <mergeCell ref="B77:B79"/>
    <mergeCell ref="A73:C73"/>
    <mergeCell ref="A75:A76"/>
    <mergeCell ref="B75:B76"/>
    <mergeCell ref="B100:B102"/>
    <mergeCell ref="A87:A92"/>
    <mergeCell ref="B87:B92"/>
    <mergeCell ref="A80:C80"/>
    <mergeCell ref="A82:C82"/>
    <mergeCell ref="A83:K83"/>
    <mergeCell ref="A42:K42"/>
    <mergeCell ref="A110:C110"/>
    <mergeCell ref="A108:C108"/>
    <mergeCell ref="A109:C109"/>
    <mergeCell ref="A104:A105"/>
    <mergeCell ref="B104:B105"/>
    <mergeCell ref="A107:C107"/>
    <mergeCell ref="A93:A99"/>
    <mergeCell ref="B93:B99"/>
    <mergeCell ref="A100:A102"/>
    <mergeCell ref="A43:A45"/>
    <mergeCell ref="B43:B45"/>
    <mergeCell ref="C43:C45"/>
    <mergeCell ref="D43:D45"/>
    <mergeCell ref="E43:E45"/>
    <mergeCell ref="F43:K43"/>
    <mergeCell ref="F44:K44"/>
    <mergeCell ref="A84:A86"/>
    <mergeCell ref="B84:B86"/>
    <mergeCell ref="C84:C86"/>
    <mergeCell ref="D84:D86"/>
    <mergeCell ref="E84:E86"/>
    <mergeCell ref="F84:K84"/>
    <mergeCell ref="F85:K85"/>
  </mergeCells>
  <printOptions horizontalCentered="1"/>
  <pageMargins left="0.39370078740157477" right="0.39370078740157477" top="0.5905511811023622" bottom="0.3937007874015747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2011-12-14T15:37:41Z</dcterms:created>
  <dcterms:modified xsi:type="dcterms:W3CDTF">2011-12-14T15:37:59Z</dcterms:modified>
  <cp:category/>
  <cp:version/>
  <cp:contentType/>
  <cp:contentStatus/>
</cp:coreProperties>
</file>