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580" tabRatio="794" activeTab="0"/>
  </bookViews>
  <sheets>
    <sheet name="výdaje odpa tab.č.4b" sheetId="1" r:id="rId1"/>
  </sheets>
  <externalReferences>
    <externalReference r:id="rId4"/>
  </externalReferences>
  <definedNames>
    <definedName name="dates">'[1]číselník'!$B$42:$C$54</definedName>
    <definedName name="_xlnm.Print_Titles" localSheetId="0">'výdaje odpa tab.č.4b'!$1:$4</definedName>
  </definedNames>
  <calcPr fullCalcOnLoad="1"/>
</workbook>
</file>

<file path=xl/sharedStrings.xml><?xml version="1.0" encoding="utf-8"?>
<sst xmlns="http://schemas.openxmlformats.org/spreadsheetml/2006/main" count="153" uniqueCount="97">
  <si>
    <t>OdPa</t>
  </si>
  <si>
    <t>Název OdPa</t>
  </si>
  <si>
    <t>ORJ</t>
  </si>
  <si>
    <t>SR 2011</t>
  </si>
  <si>
    <t>SR 2012</t>
  </si>
  <si>
    <t>Rok 2013</t>
  </si>
  <si>
    <t>Běžné</t>
  </si>
  <si>
    <t>Platy, odvody</t>
  </si>
  <si>
    <t>Neinv.transf. PO zřízeným MOb</t>
  </si>
  <si>
    <t>Ost. neinv. transfery obyvatelstvu</t>
  </si>
  <si>
    <t>Ost. transfery a půjčky</t>
  </si>
  <si>
    <t>002212</t>
  </si>
  <si>
    <t>Silnice</t>
  </si>
  <si>
    <t>2010</t>
  </si>
  <si>
    <t>2020</t>
  </si>
  <si>
    <t>2040</t>
  </si>
  <si>
    <t>002219</t>
  </si>
  <si>
    <t>Ostatní záležitosti pozemních komunikací</t>
  </si>
  <si>
    <t>003111</t>
  </si>
  <si>
    <t>Předškolní zařízení</t>
  </si>
  <si>
    <t>1010</t>
  </si>
  <si>
    <t>1050</t>
  </si>
  <si>
    <t>003113</t>
  </si>
  <si>
    <t>Základní školy</t>
  </si>
  <si>
    <t>003119</t>
  </si>
  <si>
    <t>Ostatní záležitosti předšk.výchovy a zákl.vzdělání</t>
  </si>
  <si>
    <t>003122</t>
  </si>
  <si>
    <t>Střední odborné školy</t>
  </si>
  <si>
    <t>1270</t>
  </si>
  <si>
    <t>003141</t>
  </si>
  <si>
    <t>Školní stravování při předšk.a zákl.vzdělávání</t>
  </si>
  <si>
    <t>003211</t>
  </si>
  <si>
    <t>Činnost vysokých škol</t>
  </si>
  <si>
    <t>003319</t>
  </si>
  <si>
    <t>Ostatní záležitosti kultury</t>
  </si>
  <si>
    <t>1040</t>
  </si>
  <si>
    <t>1060</t>
  </si>
  <si>
    <t>1260</t>
  </si>
  <si>
    <t>003349</t>
  </si>
  <si>
    <t>Ostatní záležitosti sdělovacích prostředků</t>
  </si>
  <si>
    <t>003399</t>
  </si>
  <si>
    <t>Ostatní záležitosti kultury,církví a sděl.prostř.</t>
  </si>
  <si>
    <t>1220</t>
  </si>
  <si>
    <t>1230</t>
  </si>
  <si>
    <t>1310</t>
  </si>
  <si>
    <t>003419</t>
  </si>
  <si>
    <t>Ostatní tělovýchovná činnost</t>
  </si>
  <si>
    <t>003612</t>
  </si>
  <si>
    <t>Bytové hospodářství</t>
  </si>
  <si>
    <t>3010</t>
  </si>
  <si>
    <t>3020</t>
  </si>
  <si>
    <t>3030</t>
  </si>
  <si>
    <t>5020</t>
  </si>
  <si>
    <t>003613</t>
  </si>
  <si>
    <t>Nebytové hospodářství</t>
  </si>
  <si>
    <t>003632</t>
  </si>
  <si>
    <t>Pohřebnictví</t>
  </si>
  <si>
    <t>003635</t>
  </si>
  <si>
    <t>Územní plánování</t>
  </si>
  <si>
    <t>4010</t>
  </si>
  <si>
    <t>003639</t>
  </si>
  <si>
    <t>Komunální služby a územní rozvoj j.n.</t>
  </si>
  <si>
    <t>1240</t>
  </si>
  <si>
    <t>3040</t>
  </si>
  <si>
    <t>003745</t>
  </si>
  <si>
    <t>Péče o vzhled obcí a veřejnou zeleň</t>
  </si>
  <si>
    <t>004329</t>
  </si>
  <si>
    <t>Ostatní sociální péče a pomoc dětem a mládeži</t>
  </si>
  <si>
    <t>1120</t>
  </si>
  <si>
    <t>004351</t>
  </si>
  <si>
    <t>Osobní asist., peč.služba a podpora samost.bydlení</t>
  </si>
  <si>
    <t>004359</t>
  </si>
  <si>
    <t>Ostatní služby a činnosti v oblasti sociální péče</t>
  </si>
  <si>
    <t>004374</t>
  </si>
  <si>
    <t>Azyl.domy, nízkoprahová denní centra a noclehárny</t>
  </si>
  <si>
    <t>005212</t>
  </si>
  <si>
    <t>Ochrana obyvatelstva</t>
  </si>
  <si>
    <t>2030</t>
  </si>
  <si>
    <t>006112</t>
  </si>
  <si>
    <t>Zastupitelstva obcí</t>
  </si>
  <si>
    <t>1250</t>
  </si>
  <si>
    <t>006171</t>
  </si>
  <si>
    <t>Činnost místní správy</t>
  </si>
  <si>
    <t>006310</t>
  </si>
  <si>
    <t>Obecné příjmy a výdaje z finančních operací</t>
  </si>
  <si>
    <t>006320</t>
  </si>
  <si>
    <t>Pojištění funkčně nespecifikované</t>
  </si>
  <si>
    <t>006330</t>
  </si>
  <si>
    <t>Převody vlastním fondům v rozpočtech územní úrovně</t>
  </si>
  <si>
    <t>0000</t>
  </si>
  <si>
    <t>006399</t>
  </si>
  <si>
    <t>Ostatní finanční operace</t>
  </si>
  <si>
    <t>006409</t>
  </si>
  <si>
    <t>Ostatní činnosti j.n.</t>
  </si>
  <si>
    <t>Běžné výdaje CELKEM</t>
  </si>
  <si>
    <t>Schválený rozpočet na rok 2013</t>
  </si>
  <si>
    <t xml:space="preserve"> Schválený rozpočet běžných výdajů dle jednotlivých ODPA a seskupených položek NA ROK 2013 (v tis. Kč)                tabulka č. 4b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</si>
</sst>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#,"/>
    <numFmt numFmtId="167" formatCode="#.##0.00,&quot;Kč&quot;"/>
    <numFmt numFmtId="168" formatCode="0.0"/>
    <numFmt numFmtId="169" formatCode="#,##0.00\ &quot;Kč&quot;"/>
    <numFmt numFmtId="170" formatCode="#,##0\ &quot;Kč&quot;"/>
    <numFmt numFmtId="171" formatCode="[$-405]d\.\ mmmm\ yyyy"/>
    <numFmt numFmtId="172" formatCode="#,##0.0\ _K_č;\-#,##0.0\ _K_č"/>
    <numFmt numFmtId="173" formatCode="#,##0.0_ ;\-#,##0.0\ "/>
    <numFmt numFmtId="174" formatCode="0.0E+00"/>
    <numFmt numFmtId="175" formatCode="d\.m\.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##\ ###"/>
    <numFmt numFmtId="180" formatCode="000000"/>
    <numFmt numFmtId="181" formatCode="000"/>
    <numFmt numFmtId="182" formatCode="00"/>
    <numFmt numFmtId="183" formatCode="0000"/>
    <numFmt numFmtId="184" formatCode="00000000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</numFmts>
  <fonts count="23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Arial CE"/>
      <family val="0"/>
    </font>
    <font>
      <u val="single"/>
      <sz val="9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48">
      <alignment/>
      <protection/>
    </xf>
    <xf numFmtId="3" fontId="21" fillId="0" borderId="10" xfId="48" applyNumberFormat="1" applyFont="1" applyBorder="1" applyAlignment="1">
      <alignment horizontal="center" wrapText="1"/>
      <protection/>
    </xf>
    <xf numFmtId="3" fontId="21" fillId="0" borderId="11" xfId="48" applyNumberFormat="1" applyFont="1" applyBorder="1" applyAlignment="1">
      <alignment horizontal="center" wrapText="1"/>
      <protection/>
    </xf>
    <xf numFmtId="3" fontId="21" fillId="0" borderId="12" xfId="48" applyNumberFormat="1" applyFont="1" applyBorder="1" applyAlignment="1">
      <alignment horizontal="center" wrapText="1"/>
      <protection/>
    </xf>
    <xf numFmtId="3" fontId="21" fillId="7" borderId="13" xfId="48" applyNumberFormat="1" applyFont="1" applyFill="1" applyBorder="1">
      <alignment/>
      <protection/>
    </xf>
    <xf numFmtId="3" fontId="21" fillId="7" borderId="13" xfId="48" applyNumberFormat="1" applyFont="1" applyFill="1" applyBorder="1" applyAlignment="1">
      <alignment horizontal="right"/>
      <protection/>
    </xf>
    <xf numFmtId="3" fontId="21" fillId="7" borderId="14" xfId="48" applyNumberFormat="1" applyFont="1" applyFill="1" applyBorder="1" applyAlignment="1">
      <alignment horizontal="right"/>
      <protection/>
    </xf>
    <xf numFmtId="3" fontId="21" fillId="7" borderId="15" xfId="48" applyNumberFormat="1" applyFont="1" applyFill="1" applyBorder="1" applyAlignment="1">
      <alignment horizontal="right"/>
      <protection/>
    </xf>
    <xf numFmtId="0" fontId="22" fillId="0" borderId="16" xfId="48" applyNumberFormat="1" applyFont="1" applyBorder="1" applyAlignment="1">
      <alignment horizontal="right"/>
      <protection/>
    </xf>
    <xf numFmtId="3" fontId="22" fillId="0" borderId="16" xfId="48" applyNumberFormat="1" applyFont="1" applyBorder="1" applyAlignment="1">
      <alignment horizontal="right"/>
      <protection/>
    </xf>
    <xf numFmtId="3" fontId="22" fillId="0" borderId="17" xfId="48" applyNumberFormat="1" applyFont="1" applyBorder="1" applyAlignment="1">
      <alignment horizontal="right"/>
      <protection/>
    </xf>
    <xf numFmtId="3" fontId="22" fillId="0" borderId="18" xfId="48" applyNumberFormat="1" applyFont="1" applyBorder="1" applyAlignment="1">
      <alignment horizontal="right"/>
      <protection/>
    </xf>
    <xf numFmtId="0" fontId="22" fillId="0" borderId="19" xfId="48" applyFont="1" applyBorder="1" applyAlignment="1">
      <alignment horizontal="center"/>
      <protection/>
    </xf>
    <xf numFmtId="0" fontId="22" fillId="0" borderId="20" xfId="48" applyFont="1" applyBorder="1" applyAlignment="1">
      <alignment horizontal="center"/>
      <protection/>
    </xf>
    <xf numFmtId="0" fontId="22" fillId="0" borderId="11" xfId="48" applyNumberFormat="1" applyFont="1" applyBorder="1" applyAlignment="1">
      <alignment horizontal="right"/>
      <protection/>
    </xf>
    <xf numFmtId="3" fontId="22" fillId="0" borderId="11" xfId="48" applyNumberFormat="1" applyFont="1" applyBorder="1" applyAlignment="1">
      <alignment horizontal="right"/>
      <protection/>
    </xf>
    <xf numFmtId="3" fontId="22" fillId="0" borderId="10" xfId="48" applyNumberFormat="1" applyFont="1" applyBorder="1" applyAlignment="1">
      <alignment horizontal="right"/>
      <protection/>
    </xf>
    <xf numFmtId="3" fontId="22" fillId="0" borderId="12" xfId="48" applyNumberFormat="1" applyFont="1" applyBorder="1" applyAlignment="1">
      <alignment horizontal="right"/>
      <protection/>
    </xf>
    <xf numFmtId="0" fontId="22" fillId="0" borderId="21" xfId="48" applyNumberFormat="1" applyFont="1" applyBorder="1" applyAlignment="1">
      <alignment horizontal="right"/>
      <protection/>
    </xf>
    <xf numFmtId="3" fontId="22" fillId="0" borderId="21" xfId="48" applyNumberFormat="1" applyFont="1" applyBorder="1" applyAlignment="1">
      <alignment horizontal="right"/>
      <protection/>
    </xf>
    <xf numFmtId="3" fontId="22" fillId="0" borderId="22" xfId="48" applyNumberFormat="1" applyFont="1" applyBorder="1" applyAlignment="1">
      <alignment horizontal="right"/>
      <protection/>
    </xf>
    <xf numFmtId="3" fontId="22" fillId="0" borderId="23" xfId="48" applyNumberFormat="1" applyFont="1" applyBorder="1" applyAlignment="1">
      <alignment horizontal="right"/>
      <protection/>
    </xf>
    <xf numFmtId="3" fontId="22" fillId="0" borderId="24" xfId="48" applyNumberFormat="1" applyFont="1" applyBorder="1" applyAlignment="1">
      <alignment horizontal="right"/>
      <protection/>
    </xf>
    <xf numFmtId="3" fontId="21" fillId="7" borderId="25" xfId="48" applyNumberFormat="1" applyFont="1" applyFill="1" applyBorder="1" applyAlignment="1">
      <alignment horizontal="right"/>
      <protection/>
    </xf>
    <xf numFmtId="3" fontId="21" fillId="18" borderId="13" xfId="48" applyNumberFormat="1" applyFont="1" applyFill="1" applyBorder="1">
      <alignment/>
      <protection/>
    </xf>
    <xf numFmtId="3" fontId="21" fillId="18" borderId="13" xfId="48" applyNumberFormat="1" applyFont="1" applyFill="1" applyBorder="1" applyAlignment="1">
      <alignment horizontal="right"/>
      <protection/>
    </xf>
    <xf numFmtId="3" fontId="21" fillId="18" borderId="14" xfId="48" applyNumberFormat="1" applyFont="1" applyFill="1" applyBorder="1" applyAlignment="1">
      <alignment horizontal="right"/>
      <protection/>
    </xf>
    <xf numFmtId="3" fontId="21" fillId="18" borderId="25" xfId="48" applyNumberFormat="1" applyFont="1" applyFill="1" applyBorder="1" applyAlignment="1">
      <alignment horizontal="right"/>
      <protection/>
    </xf>
    <xf numFmtId="3" fontId="21" fillId="0" borderId="0" xfId="48" applyNumberFormat="1" applyFont="1" applyBorder="1">
      <alignment/>
      <protection/>
    </xf>
    <xf numFmtId="3" fontId="21" fillId="0" borderId="0" xfId="48" applyNumberFormat="1" applyFont="1" applyBorder="1" applyAlignment="1">
      <alignment horizontal="right"/>
      <protection/>
    </xf>
    <xf numFmtId="0" fontId="2" fillId="0" borderId="0" xfId="48" applyNumberFormat="1">
      <alignment/>
      <protection/>
    </xf>
    <xf numFmtId="3" fontId="2" fillId="0" borderId="0" xfId="48" applyNumberFormat="1">
      <alignment/>
      <protection/>
    </xf>
    <xf numFmtId="0" fontId="22" fillId="0" borderId="26" xfId="48" applyFont="1" applyBorder="1" applyAlignment="1">
      <alignment horizontal="center" vertical="center"/>
      <protection/>
    </xf>
    <xf numFmtId="0" fontId="22" fillId="0" borderId="27" xfId="48" applyFont="1" applyBorder="1" applyAlignment="1">
      <alignment horizontal="center" vertical="center"/>
      <protection/>
    </xf>
    <xf numFmtId="0" fontId="22" fillId="0" borderId="28" xfId="48" applyFont="1" applyBorder="1" applyAlignment="1">
      <alignment horizontal="center" vertical="center"/>
      <protection/>
    </xf>
    <xf numFmtId="0" fontId="22" fillId="0" borderId="29" xfId="48" applyNumberFormat="1" applyFont="1" applyBorder="1" applyAlignment="1">
      <alignment horizontal="right" vertical="center"/>
      <protection/>
    </xf>
    <xf numFmtId="0" fontId="22" fillId="0" borderId="30" xfId="48" applyNumberFormat="1" applyFont="1" applyBorder="1" applyAlignment="1">
      <alignment horizontal="right" vertical="center"/>
      <protection/>
    </xf>
    <xf numFmtId="0" fontId="22" fillId="0" borderId="22" xfId="48" applyNumberFormat="1" applyFont="1" applyBorder="1" applyAlignment="1">
      <alignment horizontal="right" vertical="center"/>
      <protection/>
    </xf>
    <xf numFmtId="0" fontId="22" fillId="0" borderId="31" xfId="48" applyNumberFormat="1" applyFont="1" applyBorder="1" applyAlignment="1">
      <alignment horizontal="right" vertical="center"/>
      <protection/>
    </xf>
    <xf numFmtId="0" fontId="22" fillId="0" borderId="32" xfId="48" applyFont="1" applyBorder="1" applyAlignment="1">
      <alignment horizontal="center" vertical="center"/>
      <protection/>
    </xf>
    <xf numFmtId="0" fontId="22" fillId="0" borderId="33" xfId="48" applyNumberFormat="1" applyFont="1" applyBorder="1" applyAlignment="1">
      <alignment horizontal="right" vertical="center"/>
      <protection/>
    </xf>
    <xf numFmtId="0" fontId="22" fillId="0" borderId="34" xfId="48" applyFont="1" applyBorder="1" applyAlignment="1">
      <alignment horizontal="center" vertical="center"/>
      <protection/>
    </xf>
    <xf numFmtId="0" fontId="21" fillId="0" borderId="0" xfId="48" applyFont="1" applyBorder="1" applyAlignment="1">
      <alignment horizontal="left" vertical="center"/>
      <protection/>
    </xf>
    <xf numFmtId="0" fontId="2" fillId="0" borderId="0" xfId="48" applyBorder="1" applyAlignment="1">
      <alignment horizontal="left" vertical="center"/>
      <protection/>
    </xf>
    <xf numFmtId="0" fontId="21" fillId="18" borderId="35" xfId="48" applyFont="1" applyFill="1" applyBorder="1" applyAlignment="1">
      <alignment horizontal="left" vertical="center"/>
      <protection/>
    </xf>
    <xf numFmtId="0" fontId="2" fillId="18" borderId="36" xfId="48" applyFill="1" applyBorder="1" applyAlignment="1">
      <alignment horizontal="left" vertical="center"/>
      <protection/>
    </xf>
    <xf numFmtId="0" fontId="2" fillId="18" borderId="13" xfId="48" applyFill="1" applyBorder="1" applyAlignment="1">
      <alignment horizontal="left" vertical="center"/>
      <protection/>
    </xf>
    <xf numFmtId="0" fontId="21" fillId="7" borderId="35" xfId="48" applyFont="1" applyFill="1" applyBorder="1" applyAlignment="1">
      <alignment horizontal="left" vertical="center"/>
      <protection/>
    </xf>
    <xf numFmtId="0" fontId="2" fillId="7" borderId="36" xfId="48" applyFill="1" applyBorder="1" applyAlignment="1">
      <alignment horizontal="left" vertical="center"/>
      <protection/>
    </xf>
    <xf numFmtId="0" fontId="2" fillId="7" borderId="13" xfId="48" applyFill="1" applyBorder="1" applyAlignment="1">
      <alignment horizontal="left" vertical="center"/>
      <protection/>
    </xf>
    <xf numFmtId="0" fontId="20" fillId="8" borderId="37" xfId="48" applyFont="1" applyFill="1" applyBorder="1" applyAlignment="1">
      <alignment horizontal="left" vertical="center"/>
      <protection/>
    </xf>
    <xf numFmtId="0" fontId="21" fillId="0" borderId="26" xfId="48" applyFont="1" applyBorder="1" applyAlignment="1">
      <alignment horizontal="center" vertical="center"/>
      <protection/>
    </xf>
    <xf numFmtId="0" fontId="2" fillId="0" borderId="27" xfId="48" applyBorder="1" applyAlignment="1">
      <alignment horizontal="center" vertical="center"/>
      <protection/>
    </xf>
    <xf numFmtId="0" fontId="2" fillId="0" borderId="34" xfId="48" applyBorder="1" applyAlignment="1">
      <alignment horizontal="center" vertical="center"/>
      <protection/>
    </xf>
    <xf numFmtId="0" fontId="21" fillId="0" borderId="29" xfId="48" applyNumberFormat="1" applyFont="1" applyBorder="1" applyAlignment="1">
      <alignment horizontal="center" vertical="center"/>
      <protection/>
    </xf>
    <xf numFmtId="0" fontId="2" fillId="0" borderId="30" xfId="48" applyBorder="1" applyAlignment="1">
      <alignment horizontal="center" vertical="center"/>
      <protection/>
    </xf>
    <xf numFmtId="0" fontId="2" fillId="0" borderId="33" xfId="48" applyBorder="1" applyAlignment="1">
      <alignment horizontal="center" vertical="center"/>
      <protection/>
    </xf>
    <xf numFmtId="3" fontId="21" fillId="0" borderId="29" xfId="48" applyNumberFormat="1" applyFont="1" applyBorder="1" applyAlignment="1">
      <alignment horizontal="center" vertical="center"/>
      <protection/>
    </xf>
    <xf numFmtId="3" fontId="21" fillId="0" borderId="38" xfId="48" applyNumberFormat="1" applyFont="1" applyBorder="1" applyAlignment="1">
      <alignment horizontal="center" vertical="center"/>
      <protection/>
    </xf>
    <xf numFmtId="0" fontId="2" fillId="0" borderId="36" xfId="48" applyBorder="1" applyAlignment="1">
      <alignment horizontal="center" vertical="center"/>
      <protection/>
    </xf>
    <xf numFmtId="0" fontId="2" fillId="0" borderId="15" xfId="48" applyBorder="1" applyAlignment="1">
      <alignment horizontal="center" vertical="center"/>
      <protection/>
    </xf>
    <xf numFmtId="3" fontId="21" fillId="0" borderId="39" xfId="48" applyNumberFormat="1" applyFont="1" applyBorder="1" applyAlignment="1">
      <alignment horizontal="center" vertical="center"/>
      <protection/>
    </xf>
    <xf numFmtId="3" fontId="21" fillId="0" borderId="40" xfId="48" applyNumberFormat="1" applyFont="1" applyBorder="1" applyAlignment="1">
      <alignment horizontal="center" vertical="center"/>
      <protection/>
    </xf>
    <xf numFmtId="3" fontId="21" fillId="0" borderId="41" xfId="48" applyNumberFormat="1" applyFont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výdaje dle odpa tab. č. 4b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ni&#269;ka%20k%2031.3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K91"/>
  <sheetViews>
    <sheetView tabSelected="1" workbookViewId="0" topLeftCell="A10">
      <selection activeCell="G17" sqref="G17"/>
    </sheetView>
  </sheetViews>
  <sheetFormatPr defaultColWidth="9.140625" defaultRowHeight="12.75"/>
  <cols>
    <col min="1" max="1" width="6.140625" style="1" bestFit="1" customWidth="1"/>
    <col min="2" max="2" width="39.421875" style="31" bestFit="1" customWidth="1"/>
    <col min="3" max="3" width="4.421875" style="31" bestFit="1" customWidth="1"/>
    <col min="4" max="11" width="11.7109375" style="32" customWidth="1"/>
    <col min="12" max="16384" width="9.140625" style="1" customWidth="1"/>
  </cols>
  <sheetData>
    <row r="1" spans="1:11" ht="18" customHeight="1" thickBot="1">
      <c r="A1" s="51" t="s">
        <v>96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3.5" thickBot="1">
      <c r="A2" s="52" t="s">
        <v>0</v>
      </c>
      <c r="B2" s="55" t="s">
        <v>1</v>
      </c>
      <c r="C2" s="55" t="s">
        <v>2</v>
      </c>
      <c r="D2" s="58" t="s">
        <v>3</v>
      </c>
      <c r="E2" s="58" t="s">
        <v>4</v>
      </c>
      <c r="F2" s="59" t="s">
        <v>5</v>
      </c>
      <c r="G2" s="60"/>
      <c r="H2" s="60"/>
      <c r="I2" s="60"/>
      <c r="J2" s="60"/>
      <c r="K2" s="61"/>
    </row>
    <row r="3" spans="1:11" ht="12.75">
      <c r="A3" s="53"/>
      <c r="B3" s="56"/>
      <c r="C3" s="56"/>
      <c r="D3" s="56"/>
      <c r="E3" s="56"/>
      <c r="F3" s="62"/>
      <c r="G3" s="63"/>
      <c r="H3" s="63"/>
      <c r="I3" s="63"/>
      <c r="J3" s="63"/>
      <c r="K3" s="64"/>
    </row>
    <row r="4" spans="1:11" ht="33.75" customHeight="1" thickBot="1">
      <c r="A4" s="54"/>
      <c r="B4" s="57"/>
      <c r="C4" s="57"/>
      <c r="D4" s="57"/>
      <c r="E4" s="57"/>
      <c r="F4" s="2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4" t="s">
        <v>95</v>
      </c>
    </row>
    <row r="5" spans="1:11" ht="13.5" thickBot="1">
      <c r="A5" s="48"/>
      <c r="B5" s="49"/>
      <c r="C5" s="50"/>
      <c r="D5" s="5">
        <v>13100</v>
      </c>
      <c r="E5" s="6">
        <v>15100</v>
      </c>
      <c r="F5" s="7">
        <f aca="true" t="shared" si="0" ref="F5:K5">SUM(F6:F9)</f>
        <v>7074</v>
      </c>
      <c r="G5" s="6">
        <f t="shared" si="0"/>
        <v>0</v>
      </c>
      <c r="H5" s="6">
        <f t="shared" si="0"/>
        <v>11000</v>
      </c>
      <c r="I5" s="6">
        <f t="shared" si="0"/>
        <v>0</v>
      </c>
      <c r="J5" s="6">
        <f t="shared" si="0"/>
        <v>0</v>
      </c>
      <c r="K5" s="8">
        <f t="shared" si="0"/>
        <v>18074</v>
      </c>
    </row>
    <row r="6" spans="1:11" ht="12.75">
      <c r="A6" s="33" t="s">
        <v>11</v>
      </c>
      <c r="B6" s="36" t="s">
        <v>12</v>
      </c>
      <c r="C6" s="9" t="s">
        <v>13</v>
      </c>
      <c r="D6" s="10">
        <v>200</v>
      </c>
      <c r="E6" s="10">
        <v>200</v>
      </c>
      <c r="F6" s="11">
        <v>200</v>
      </c>
      <c r="G6" s="10">
        <v>0</v>
      </c>
      <c r="H6" s="10">
        <v>0</v>
      </c>
      <c r="I6" s="10">
        <v>0</v>
      </c>
      <c r="J6" s="10">
        <v>0</v>
      </c>
      <c r="K6" s="12">
        <f>SUM(F6:J6)</f>
        <v>200</v>
      </c>
    </row>
    <row r="7" spans="1:11" ht="12.75">
      <c r="A7" s="34"/>
      <c r="B7" s="37"/>
      <c r="C7" s="9" t="s">
        <v>14</v>
      </c>
      <c r="D7" s="10">
        <v>0</v>
      </c>
      <c r="E7" s="10">
        <v>12000</v>
      </c>
      <c r="F7" s="11">
        <v>0</v>
      </c>
      <c r="G7" s="10">
        <v>0</v>
      </c>
      <c r="H7" s="10">
        <v>11000</v>
      </c>
      <c r="I7" s="10">
        <v>0</v>
      </c>
      <c r="J7" s="10">
        <v>0</v>
      </c>
      <c r="K7" s="12">
        <f>SUM(F7:J7)</f>
        <v>11000</v>
      </c>
    </row>
    <row r="8" spans="1:11" ht="12.75">
      <c r="A8" s="35"/>
      <c r="B8" s="38"/>
      <c r="C8" s="9" t="s">
        <v>15</v>
      </c>
      <c r="D8" s="10">
        <v>12900</v>
      </c>
      <c r="E8" s="10">
        <v>2900</v>
      </c>
      <c r="F8" s="11">
        <v>5374</v>
      </c>
      <c r="G8" s="10">
        <v>0</v>
      </c>
      <c r="H8" s="10">
        <v>0</v>
      </c>
      <c r="I8" s="10">
        <v>0</v>
      </c>
      <c r="J8" s="10">
        <v>0</v>
      </c>
      <c r="K8" s="12">
        <f>SUM(F8:J8)</f>
        <v>5374</v>
      </c>
    </row>
    <row r="9" spans="1:11" ht="13.5" thickBot="1">
      <c r="A9" s="13" t="s">
        <v>16</v>
      </c>
      <c r="B9" s="9" t="s">
        <v>17</v>
      </c>
      <c r="C9" s="9" t="s">
        <v>15</v>
      </c>
      <c r="D9" s="10">
        <v>0</v>
      </c>
      <c r="E9" s="10">
        <v>0</v>
      </c>
      <c r="F9" s="11">
        <v>1500</v>
      </c>
      <c r="G9" s="10">
        <v>0</v>
      </c>
      <c r="H9" s="10">
        <v>0</v>
      </c>
      <c r="I9" s="10">
        <v>0</v>
      </c>
      <c r="J9" s="10">
        <v>0</v>
      </c>
      <c r="K9" s="12">
        <f>SUM(F9:J9)</f>
        <v>1500</v>
      </c>
    </row>
    <row r="10" spans="1:11" ht="13.5" thickBot="1">
      <c r="A10" s="48"/>
      <c r="B10" s="49"/>
      <c r="C10" s="50"/>
      <c r="D10" s="5">
        <v>126127</v>
      </c>
      <c r="E10" s="6">
        <v>177872</v>
      </c>
      <c r="F10" s="7">
        <f aca="true" t="shared" si="1" ref="F10:K10">SUM(F11:F54)</f>
        <v>102875</v>
      </c>
      <c r="G10" s="6">
        <f t="shared" si="1"/>
        <v>242</v>
      </c>
      <c r="H10" s="6">
        <f t="shared" si="1"/>
        <v>95775</v>
      </c>
      <c r="I10" s="6">
        <f t="shared" si="1"/>
        <v>6056</v>
      </c>
      <c r="J10" s="6">
        <f t="shared" si="1"/>
        <v>1005</v>
      </c>
      <c r="K10" s="8">
        <f t="shared" si="1"/>
        <v>205953</v>
      </c>
    </row>
    <row r="11" spans="1:11" ht="12.75">
      <c r="A11" s="33" t="s">
        <v>18</v>
      </c>
      <c r="B11" s="36" t="s">
        <v>19</v>
      </c>
      <c r="C11" s="9" t="s">
        <v>20</v>
      </c>
      <c r="D11" s="10">
        <v>32</v>
      </c>
      <c r="E11" s="10">
        <v>0</v>
      </c>
      <c r="F11" s="11">
        <v>250</v>
      </c>
      <c r="G11" s="10">
        <v>0</v>
      </c>
      <c r="H11" s="10">
        <v>0</v>
      </c>
      <c r="I11" s="10">
        <v>0</v>
      </c>
      <c r="J11" s="10">
        <v>0</v>
      </c>
      <c r="K11" s="12">
        <f aca="true" t="shared" si="2" ref="K11:K54">SUM(F11:J11)</f>
        <v>250</v>
      </c>
    </row>
    <row r="12" spans="1:11" ht="12.75">
      <c r="A12" s="34"/>
      <c r="B12" s="37"/>
      <c r="C12" s="9" t="s">
        <v>21</v>
      </c>
      <c r="D12" s="10">
        <v>8037</v>
      </c>
      <c r="E12" s="10">
        <v>7678</v>
      </c>
      <c r="F12" s="11">
        <v>0</v>
      </c>
      <c r="G12" s="10">
        <v>0</v>
      </c>
      <c r="H12" s="10">
        <v>8858</v>
      </c>
      <c r="I12" s="10">
        <v>0</v>
      </c>
      <c r="J12" s="10">
        <v>0</v>
      </c>
      <c r="K12" s="12">
        <f t="shared" si="2"/>
        <v>8858</v>
      </c>
    </row>
    <row r="13" spans="1:11" ht="12.75">
      <c r="A13" s="35"/>
      <c r="B13" s="38"/>
      <c r="C13" s="9" t="s">
        <v>15</v>
      </c>
      <c r="D13" s="10">
        <v>0</v>
      </c>
      <c r="E13" s="10">
        <v>1000</v>
      </c>
      <c r="F13" s="11">
        <v>3100</v>
      </c>
      <c r="G13" s="10">
        <v>0</v>
      </c>
      <c r="H13" s="10">
        <v>0</v>
      </c>
      <c r="I13" s="10">
        <v>0</v>
      </c>
      <c r="J13" s="10">
        <v>0</v>
      </c>
      <c r="K13" s="12">
        <f t="shared" si="2"/>
        <v>3100</v>
      </c>
    </row>
    <row r="14" spans="1:11" ht="12.75">
      <c r="A14" s="40" t="s">
        <v>22</v>
      </c>
      <c r="B14" s="39" t="s">
        <v>23</v>
      </c>
      <c r="C14" s="9" t="s">
        <v>20</v>
      </c>
      <c r="D14" s="10">
        <v>945</v>
      </c>
      <c r="E14" s="10">
        <v>871</v>
      </c>
      <c r="F14" s="11">
        <v>3161</v>
      </c>
      <c r="G14" s="10">
        <v>0</v>
      </c>
      <c r="H14" s="10">
        <v>0</v>
      </c>
      <c r="I14" s="10">
        <v>0</v>
      </c>
      <c r="J14" s="10">
        <v>5</v>
      </c>
      <c r="K14" s="12">
        <f t="shared" si="2"/>
        <v>3166</v>
      </c>
    </row>
    <row r="15" spans="1:11" ht="12.75">
      <c r="A15" s="34"/>
      <c r="B15" s="37"/>
      <c r="C15" s="9" t="s">
        <v>21</v>
      </c>
      <c r="D15" s="10">
        <v>24452</v>
      </c>
      <c r="E15" s="10">
        <v>24414</v>
      </c>
      <c r="F15" s="11">
        <v>0</v>
      </c>
      <c r="G15" s="10">
        <v>0</v>
      </c>
      <c r="H15" s="10">
        <v>24906</v>
      </c>
      <c r="I15" s="10">
        <v>0</v>
      </c>
      <c r="J15" s="10">
        <v>0</v>
      </c>
      <c r="K15" s="12">
        <f t="shared" si="2"/>
        <v>24906</v>
      </c>
    </row>
    <row r="16" spans="1:11" ht="12.75">
      <c r="A16" s="35"/>
      <c r="B16" s="38"/>
      <c r="C16" s="9" t="s">
        <v>15</v>
      </c>
      <c r="D16" s="10">
        <v>0</v>
      </c>
      <c r="E16" s="10">
        <v>1500</v>
      </c>
      <c r="F16" s="11">
        <v>4100</v>
      </c>
      <c r="G16" s="10">
        <v>0</v>
      </c>
      <c r="H16" s="10">
        <v>0</v>
      </c>
      <c r="I16" s="10">
        <v>0</v>
      </c>
      <c r="J16" s="10">
        <v>0</v>
      </c>
      <c r="K16" s="12">
        <f t="shared" si="2"/>
        <v>4100</v>
      </c>
    </row>
    <row r="17" spans="1:11" ht="12.75">
      <c r="A17" s="13" t="s">
        <v>24</v>
      </c>
      <c r="B17" s="9" t="s">
        <v>25</v>
      </c>
      <c r="C17" s="9" t="s">
        <v>20</v>
      </c>
      <c r="D17" s="10">
        <v>3597</v>
      </c>
      <c r="E17" s="10">
        <v>957</v>
      </c>
      <c r="F17" s="11">
        <v>291</v>
      </c>
      <c r="G17" s="10">
        <v>0</v>
      </c>
      <c r="H17" s="10">
        <v>0</v>
      </c>
      <c r="I17" s="10">
        <v>6</v>
      </c>
      <c r="J17" s="10">
        <v>0</v>
      </c>
      <c r="K17" s="12">
        <f t="shared" si="2"/>
        <v>297</v>
      </c>
    </row>
    <row r="18" spans="1:11" ht="12.75">
      <c r="A18" s="13" t="s">
        <v>26</v>
      </c>
      <c r="B18" s="9" t="s">
        <v>27</v>
      </c>
      <c r="C18" s="9" t="s">
        <v>28</v>
      </c>
      <c r="D18" s="10">
        <v>50</v>
      </c>
      <c r="E18" s="10">
        <v>0</v>
      </c>
      <c r="F18" s="11">
        <v>0</v>
      </c>
      <c r="G18" s="10">
        <v>0</v>
      </c>
      <c r="H18" s="10">
        <v>0</v>
      </c>
      <c r="I18" s="10">
        <v>0</v>
      </c>
      <c r="J18" s="10">
        <v>0</v>
      </c>
      <c r="K18" s="12">
        <f t="shared" si="2"/>
        <v>0</v>
      </c>
    </row>
    <row r="19" spans="1:11" ht="12.75">
      <c r="A19" s="13" t="s">
        <v>29</v>
      </c>
      <c r="B19" s="9" t="s">
        <v>30</v>
      </c>
      <c r="C19" s="9" t="s">
        <v>20</v>
      </c>
      <c r="D19" s="10">
        <v>2342</v>
      </c>
      <c r="E19" s="10">
        <v>1992</v>
      </c>
      <c r="F19" s="11">
        <v>1992</v>
      </c>
      <c r="G19" s="10">
        <v>0</v>
      </c>
      <c r="H19" s="10">
        <v>0</v>
      </c>
      <c r="I19" s="10">
        <v>0</v>
      </c>
      <c r="J19" s="10">
        <v>0</v>
      </c>
      <c r="K19" s="12">
        <f t="shared" si="2"/>
        <v>1992</v>
      </c>
    </row>
    <row r="20" spans="1:11" ht="12.75">
      <c r="A20" s="13" t="s">
        <v>31</v>
      </c>
      <c r="B20" s="9" t="s">
        <v>32</v>
      </c>
      <c r="C20" s="9" t="s">
        <v>28</v>
      </c>
      <c r="D20" s="10">
        <v>50</v>
      </c>
      <c r="E20" s="10">
        <v>0</v>
      </c>
      <c r="F20" s="11">
        <v>0</v>
      </c>
      <c r="G20" s="10">
        <v>0</v>
      </c>
      <c r="H20" s="10">
        <v>0</v>
      </c>
      <c r="I20" s="10">
        <v>0</v>
      </c>
      <c r="J20" s="10">
        <v>0</v>
      </c>
      <c r="K20" s="12">
        <f t="shared" si="2"/>
        <v>0</v>
      </c>
    </row>
    <row r="21" spans="1:11" ht="12.75">
      <c r="A21" s="40" t="s">
        <v>33</v>
      </c>
      <c r="B21" s="39" t="s">
        <v>34</v>
      </c>
      <c r="C21" s="9" t="s">
        <v>20</v>
      </c>
      <c r="D21" s="10">
        <v>40</v>
      </c>
      <c r="E21" s="10">
        <v>0</v>
      </c>
      <c r="F21" s="11">
        <v>0</v>
      </c>
      <c r="G21" s="10">
        <v>0</v>
      </c>
      <c r="H21" s="10">
        <v>0</v>
      </c>
      <c r="I21" s="10">
        <v>0</v>
      </c>
      <c r="J21" s="10">
        <v>0</v>
      </c>
      <c r="K21" s="12">
        <f t="shared" si="2"/>
        <v>0</v>
      </c>
    </row>
    <row r="22" spans="1:11" ht="12.75">
      <c r="A22" s="34"/>
      <c r="B22" s="37"/>
      <c r="C22" s="9" t="s">
        <v>35</v>
      </c>
      <c r="D22" s="10">
        <v>8408</v>
      </c>
      <c r="E22" s="10">
        <v>7775</v>
      </c>
      <c r="F22" s="11">
        <v>0</v>
      </c>
      <c r="G22" s="10">
        <v>0</v>
      </c>
      <c r="H22" s="10">
        <v>7863</v>
      </c>
      <c r="I22" s="10">
        <v>0</v>
      </c>
      <c r="J22" s="10">
        <v>0</v>
      </c>
      <c r="K22" s="12">
        <f t="shared" si="2"/>
        <v>7863</v>
      </c>
    </row>
    <row r="23" spans="1:11" ht="12.75">
      <c r="A23" s="34"/>
      <c r="B23" s="37"/>
      <c r="C23" s="9" t="s">
        <v>36</v>
      </c>
      <c r="D23" s="10">
        <v>3000</v>
      </c>
      <c r="E23" s="10">
        <v>1600</v>
      </c>
      <c r="F23" s="11">
        <v>1600</v>
      </c>
      <c r="G23" s="10">
        <v>0</v>
      </c>
      <c r="H23" s="10">
        <v>0</v>
      </c>
      <c r="I23" s="10">
        <v>0</v>
      </c>
      <c r="J23" s="10">
        <v>0</v>
      </c>
      <c r="K23" s="12">
        <f t="shared" si="2"/>
        <v>1600</v>
      </c>
    </row>
    <row r="24" spans="1:11" ht="12.75">
      <c r="A24" s="34"/>
      <c r="B24" s="37"/>
      <c r="C24" s="9" t="s">
        <v>37</v>
      </c>
      <c r="D24" s="10">
        <v>100</v>
      </c>
      <c r="E24" s="10">
        <v>20</v>
      </c>
      <c r="F24" s="11">
        <v>20</v>
      </c>
      <c r="G24" s="10">
        <v>0</v>
      </c>
      <c r="H24" s="10">
        <v>0</v>
      </c>
      <c r="I24" s="10">
        <v>0</v>
      </c>
      <c r="J24" s="10">
        <v>0</v>
      </c>
      <c r="K24" s="12">
        <f t="shared" si="2"/>
        <v>20</v>
      </c>
    </row>
    <row r="25" spans="1:11" ht="12.75">
      <c r="A25" s="35"/>
      <c r="B25" s="38"/>
      <c r="C25" s="9" t="s">
        <v>28</v>
      </c>
      <c r="D25" s="10">
        <v>300</v>
      </c>
      <c r="E25" s="10">
        <v>0</v>
      </c>
      <c r="F25" s="11">
        <v>0</v>
      </c>
      <c r="G25" s="10">
        <v>0</v>
      </c>
      <c r="H25" s="10">
        <v>0</v>
      </c>
      <c r="I25" s="10">
        <v>0</v>
      </c>
      <c r="J25" s="10">
        <v>0</v>
      </c>
      <c r="K25" s="12">
        <f t="shared" si="2"/>
        <v>0</v>
      </c>
    </row>
    <row r="26" spans="1:11" ht="12.75">
      <c r="A26" s="40" t="s">
        <v>38</v>
      </c>
      <c r="B26" s="39" t="s">
        <v>39</v>
      </c>
      <c r="C26" s="9" t="s">
        <v>37</v>
      </c>
      <c r="D26" s="10">
        <v>0</v>
      </c>
      <c r="E26" s="10">
        <v>2300</v>
      </c>
      <c r="F26" s="11">
        <v>2200</v>
      </c>
      <c r="G26" s="10">
        <v>0</v>
      </c>
      <c r="H26" s="10">
        <v>0</v>
      </c>
      <c r="I26" s="10">
        <v>0</v>
      </c>
      <c r="J26" s="10">
        <v>0</v>
      </c>
      <c r="K26" s="12">
        <f t="shared" si="2"/>
        <v>2200</v>
      </c>
    </row>
    <row r="27" spans="1:11" ht="12.75">
      <c r="A27" s="35"/>
      <c r="B27" s="38"/>
      <c r="C27" s="9" t="s">
        <v>28</v>
      </c>
      <c r="D27" s="10">
        <v>2206</v>
      </c>
      <c r="E27" s="10">
        <v>0</v>
      </c>
      <c r="F27" s="11">
        <v>0</v>
      </c>
      <c r="G27" s="10">
        <v>0</v>
      </c>
      <c r="H27" s="10">
        <v>0</v>
      </c>
      <c r="I27" s="10">
        <v>0</v>
      </c>
      <c r="J27" s="10">
        <v>0</v>
      </c>
      <c r="K27" s="12">
        <f t="shared" si="2"/>
        <v>0</v>
      </c>
    </row>
    <row r="28" spans="1:11" ht="12.75">
      <c r="A28" s="40" t="s">
        <v>40</v>
      </c>
      <c r="B28" s="39" t="s">
        <v>41</v>
      </c>
      <c r="C28" s="9" t="s">
        <v>42</v>
      </c>
      <c r="D28" s="10">
        <v>535</v>
      </c>
      <c r="E28" s="10">
        <v>480</v>
      </c>
      <c r="F28" s="11">
        <v>480</v>
      </c>
      <c r="G28" s="10">
        <v>0</v>
      </c>
      <c r="H28" s="10">
        <v>0</v>
      </c>
      <c r="I28" s="10">
        <v>0</v>
      </c>
      <c r="J28" s="10">
        <v>0</v>
      </c>
      <c r="K28" s="12">
        <f t="shared" si="2"/>
        <v>480</v>
      </c>
    </row>
    <row r="29" spans="1:11" ht="12.75">
      <c r="A29" s="34"/>
      <c r="B29" s="37"/>
      <c r="C29" s="9" t="s">
        <v>43</v>
      </c>
      <c r="D29" s="10">
        <v>242</v>
      </c>
      <c r="E29" s="10">
        <v>242</v>
      </c>
      <c r="F29" s="11">
        <v>0</v>
      </c>
      <c r="G29" s="10">
        <v>0</v>
      </c>
      <c r="H29" s="10">
        <v>0</v>
      </c>
      <c r="I29" s="10">
        <v>0</v>
      </c>
      <c r="J29" s="10">
        <v>0</v>
      </c>
      <c r="K29" s="12">
        <f t="shared" si="2"/>
        <v>0</v>
      </c>
    </row>
    <row r="30" spans="1:11" ht="12.75">
      <c r="A30" s="35"/>
      <c r="B30" s="38"/>
      <c r="C30" s="9" t="s">
        <v>44</v>
      </c>
      <c r="D30" s="10">
        <v>0</v>
      </c>
      <c r="E30" s="10">
        <v>0</v>
      </c>
      <c r="F30" s="11">
        <v>0</v>
      </c>
      <c r="G30" s="10">
        <v>242</v>
      </c>
      <c r="H30" s="10">
        <v>0</v>
      </c>
      <c r="I30" s="10">
        <v>0</v>
      </c>
      <c r="J30" s="10">
        <v>0</v>
      </c>
      <c r="K30" s="12">
        <f t="shared" si="2"/>
        <v>242</v>
      </c>
    </row>
    <row r="31" spans="1:11" ht="12.75">
      <c r="A31" s="13" t="s">
        <v>45</v>
      </c>
      <c r="B31" s="9" t="s">
        <v>46</v>
      </c>
      <c r="C31" s="9" t="s">
        <v>28</v>
      </c>
      <c r="D31" s="10">
        <v>880</v>
      </c>
      <c r="E31" s="10">
        <v>0</v>
      </c>
      <c r="F31" s="11">
        <v>0</v>
      </c>
      <c r="G31" s="10">
        <v>0</v>
      </c>
      <c r="H31" s="10">
        <v>0</v>
      </c>
      <c r="I31" s="10">
        <v>0</v>
      </c>
      <c r="J31" s="10">
        <v>0</v>
      </c>
      <c r="K31" s="12">
        <f t="shared" si="2"/>
        <v>0</v>
      </c>
    </row>
    <row r="32" spans="1:11" ht="12.75">
      <c r="A32" s="40" t="s">
        <v>47</v>
      </c>
      <c r="B32" s="39" t="s">
        <v>48</v>
      </c>
      <c r="C32" s="9" t="s">
        <v>37</v>
      </c>
      <c r="D32" s="10">
        <v>60</v>
      </c>
      <c r="E32" s="10">
        <v>0</v>
      </c>
      <c r="F32" s="11">
        <v>0</v>
      </c>
      <c r="G32" s="10">
        <v>0</v>
      </c>
      <c r="H32" s="10">
        <v>0</v>
      </c>
      <c r="I32" s="10">
        <v>0</v>
      </c>
      <c r="J32" s="10">
        <v>0</v>
      </c>
      <c r="K32" s="12">
        <f t="shared" si="2"/>
        <v>0</v>
      </c>
    </row>
    <row r="33" spans="1:11" ht="12.75">
      <c r="A33" s="34"/>
      <c r="B33" s="37"/>
      <c r="C33" s="9" t="s">
        <v>14</v>
      </c>
      <c r="D33" s="10">
        <v>0</v>
      </c>
      <c r="E33" s="10">
        <v>1200</v>
      </c>
      <c r="F33" s="11">
        <v>0</v>
      </c>
      <c r="G33" s="10">
        <v>0</v>
      </c>
      <c r="H33" s="10">
        <v>1200</v>
      </c>
      <c r="I33" s="10">
        <v>0</v>
      </c>
      <c r="J33" s="10">
        <v>0</v>
      </c>
      <c r="K33" s="12">
        <f t="shared" si="2"/>
        <v>1200</v>
      </c>
    </row>
    <row r="34" spans="1:11" ht="12.75">
      <c r="A34" s="34"/>
      <c r="B34" s="37"/>
      <c r="C34" s="9" t="s">
        <v>15</v>
      </c>
      <c r="D34" s="10">
        <v>0</v>
      </c>
      <c r="E34" s="10">
        <v>9000</v>
      </c>
      <c r="F34" s="11">
        <v>10200</v>
      </c>
      <c r="G34" s="10">
        <v>0</v>
      </c>
      <c r="H34" s="10">
        <v>0</v>
      </c>
      <c r="I34" s="10">
        <v>0</v>
      </c>
      <c r="J34" s="10">
        <v>0</v>
      </c>
      <c r="K34" s="12">
        <f t="shared" si="2"/>
        <v>10200</v>
      </c>
    </row>
    <row r="35" spans="1:11" ht="12.75">
      <c r="A35" s="34"/>
      <c r="B35" s="37"/>
      <c r="C35" s="9" t="s">
        <v>49</v>
      </c>
      <c r="D35" s="10">
        <v>2379</v>
      </c>
      <c r="E35" s="10">
        <v>2649</v>
      </c>
      <c r="F35" s="11">
        <v>2649</v>
      </c>
      <c r="G35" s="10">
        <v>0</v>
      </c>
      <c r="H35" s="10">
        <v>0</v>
      </c>
      <c r="I35" s="10">
        <v>0</v>
      </c>
      <c r="J35" s="10">
        <v>0</v>
      </c>
      <c r="K35" s="12">
        <f t="shared" si="2"/>
        <v>2649</v>
      </c>
    </row>
    <row r="36" spans="1:11" ht="12.75">
      <c r="A36" s="34"/>
      <c r="B36" s="37"/>
      <c r="C36" s="9" t="s">
        <v>50</v>
      </c>
      <c r="D36" s="10">
        <v>6400</v>
      </c>
      <c r="E36" s="10">
        <v>7340</v>
      </c>
      <c r="F36" s="11">
        <v>55</v>
      </c>
      <c r="G36" s="10">
        <v>0</v>
      </c>
      <c r="H36" s="10">
        <v>0</v>
      </c>
      <c r="I36" s="10">
        <v>6000</v>
      </c>
      <c r="J36" s="10">
        <v>1000</v>
      </c>
      <c r="K36" s="12">
        <f t="shared" si="2"/>
        <v>7055</v>
      </c>
    </row>
    <row r="37" spans="1:11" ht="12.75">
      <c r="A37" s="34"/>
      <c r="B37" s="37"/>
      <c r="C37" s="9" t="s">
        <v>51</v>
      </c>
      <c r="D37" s="10">
        <v>0</v>
      </c>
      <c r="E37" s="10">
        <v>48437</v>
      </c>
      <c r="F37" s="11">
        <v>61987</v>
      </c>
      <c r="G37" s="10">
        <v>0</v>
      </c>
      <c r="H37" s="10">
        <v>0</v>
      </c>
      <c r="I37" s="10">
        <v>0</v>
      </c>
      <c r="J37" s="10">
        <v>0</v>
      </c>
      <c r="K37" s="12">
        <f t="shared" si="2"/>
        <v>61987</v>
      </c>
    </row>
    <row r="38" spans="1:11" ht="12.75">
      <c r="A38" s="35"/>
      <c r="B38" s="38"/>
      <c r="C38" s="9" t="s">
        <v>52</v>
      </c>
      <c r="D38" s="10">
        <v>50</v>
      </c>
      <c r="E38" s="10">
        <v>50</v>
      </c>
      <c r="F38" s="11">
        <v>30</v>
      </c>
      <c r="G38" s="10">
        <v>0</v>
      </c>
      <c r="H38" s="10">
        <v>0</v>
      </c>
      <c r="I38" s="10">
        <v>0</v>
      </c>
      <c r="J38" s="10">
        <v>0</v>
      </c>
      <c r="K38" s="12">
        <f t="shared" si="2"/>
        <v>30</v>
      </c>
    </row>
    <row r="39" spans="1:11" ht="12.75">
      <c r="A39" s="40" t="s">
        <v>53</v>
      </c>
      <c r="B39" s="39" t="s">
        <v>54</v>
      </c>
      <c r="C39" s="9" t="s">
        <v>50</v>
      </c>
      <c r="D39" s="10">
        <v>300</v>
      </c>
      <c r="E39" s="10">
        <v>10</v>
      </c>
      <c r="F39" s="11">
        <v>10</v>
      </c>
      <c r="G39" s="10">
        <v>0</v>
      </c>
      <c r="H39" s="10">
        <v>0</v>
      </c>
      <c r="I39" s="10">
        <v>0</v>
      </c>
      <c r="J39" s="10">
        <v>0</v>
      </c>
      <c r="K39" s="12">
        <f t="shared" si="2"/>
        <v>10</v>
      </c>
    </row>
    <row r="40" spans="1:11" ht="12.75">
      <c r="A40" s="34"/>
      <c r="B40" s="37"/>
      <c r="C40" s="9" t="s">
        <v>51</v>
      </c>
      <c r="D40" s="10">
        <v>0</v>
      </c>
      <c r="E40" s="10">
        <v>4260</v>
      </c>
      <c r="F40" s="11">
        <v>3910</v>
      </c>
      <c r="G40" s="10">
        <v>0</v>
      </c>
      <c r="H40" s="10">
        <v>0</v>
      </c>
      <c r="I40" s="10">
        <v>0</v>
      </c>
      <c r="J40" s="10">
        <v>0</v>
      </c>
      <c r="K40" s="12">
        <f t="shared" si="2"/>
        <v>3910</v>
      </c>
    </row>
    <row r="41" spans="1:11" ht="12.75">
      <c r="A41" s="35"/>
      <c r="B41" s="38"/>
      <c r="C41" s="9" t="s">
        <v>52</v>
      </c>
      <c r="D41" s="10">
        <v>50</v>
      </c>
      <c r="E41" s="10">
        <v>0</v>
      </c>
      <c r="F41" s="11">
        <v>0</v>
      </c>
      <c r="G41" s="10">
        <v>0</v>
      </c>
      <c r="H41" s="10">
        <v>0</v>
      </c>
      <c r="I41" s="10">
        <v>0</v>
      </c>
      <c r="J41" s="10">
        <v>0</v>
      </c>
      <c r="K41" s="12">
        <f t="shared" si="2"/>
        <v>0</v>
      </c>
    </row>
    <row r="42" spans="1:11" ht="12.75">
      <c r="A42" s="13" t="s">
        <v>55</v>
      </c>
      <c r="B42" s="9" t="s">
        <v>56</v>
      </c>
      <c r="C42" s="9" t="s">
        <v>13</v>
      </c>
      <c r="D42" s="10">
        <v>400</v>
      </c>
      <c r="E42" s="10">
        <v>450</v>
      </c>
      <c r="F42" s="11">
        <v>500</v>
      </c>
      <c r="G42" s="10">
        <v>0</v>
      </c>
      <c r="H42" s="10">
        <v>0</v>
      </c>
      <c r="I42" s="10">
        <v>0</v>
      </c>
      <c r="J42" s="10">
        <v>0</v>
      </c>
      <c r="K42" s="12">
        <f t="shared" si="2"/>
        <v>500</v>
      </c>
    </row>
    <row r="43" spans="1:11" ht="13.5" thickBot="1">
      <c r="A43" s="14" t="s">
        <v>57</v>
      </c>
      <c r="B43" s="15" t="s">
        <v>58</v>
      </c>
      <c r="C43" s="15" t="s">
        <v>59</v>
      </c>
      <c r="D43" s="16">
        <v>12</v>
      </c>
      <c r="E43" s="16">
        <v>12</v>
      </c>
      <c r="F43" s="17">
        <v>60</v>
      </c>
      <c r="G43" s="16">
        <v>0</v>
      </c>
      <c r="H43" s="16">
        <v>0</v>
      </c>
      <c r="I43" s="16">
        <v>0</v>
      </c>
      <c r="J43" s="16">
        <v>0</v>
      </c>
      <c r="K43" s="18">
        <f t="shared" si="2"/>
        <v>60</v>
      </c>
    </row>
    <row r="44" spans="1:11" ht="12.75">
      <c r="A44" s="34" t="s">
        <v>60</v>
      </c>
      <c r="B44" s="37" t="s">
        <v>61</v>
      </c>
      <c r="C44" s="19" t="s">
        <v>62</v>
      </c>
      <c r="D44" s="20">
        <v>150</v>
      </c>
      <c r="E44" s="20">
        <v>150</v>
      </c>
      <c r="F44" s="21">
        <v>0</v>
      </c>
      <c r="G44" s="20">
        <v>0</v>
      </c>
      <c r="H44" s="20">
        <v>0</v>
      </c>
      <c r="I44" s="20">
        <v>0</v>
      </c>
      <c r="J44" s="20">
        <v>0</v>
      </c>
      <c r="K44" s="22">
        <f t="shared" si="2"/>
        <v>0</v>
      </c>
    </row>
    <row r="45" spans="1:11" ht="12.75">
      <c r="A45" s="34"/>
      <c r="B45" s="37"/>
      <c r="C45" s="9" t="s">
        <v>37</v>
      </c>
      <c r="D45" s="10">
        <v>35</v>
      </c>
      <c r="E45" s="10">
        <v>35</v>
      </c>
      <c r="F45" s="11">
        <v>35</v>
      </c>
      <c r="G45" s="10">
        <v>0</v>
      </c>
      <c r="H45" s="10">
        <v>0</v>
      </c>
      <c r="I45" s="10">
        <v>0</v>
      </c>
      <c r="J45" s="10">
        <v>0</v>
      </c>
      <c r="K45" s="12">
        <f t="shared" si="2"/>
        <v>35</v>
      </c>
    </row>
    <row r="46" spans="1:11" ht="12.75">
      <c r="A46" s="34"/>
      <c r="B46" s="37"/>
      <c r="C46" s="9" t="s">
        <v>13</v>
      </c>
      <c r="D46" s="10">
        <v>2981</v>
      </c>
      <c r="E46" s="10">
        <v>2931</v>
      </c>
      <c r="F46" s="11">
        <v>3021</v>
      </c>
      <c r="G46" s="10">
        <v>0</v>
      </c>
      <c r="H46" s="10">
        <v>0</v>
      </c>
      <c r="I46" s="10">
        <v>50</v>
      </c>
      <c r="J46" s="10">
        <v>0</v>
      </c>
      <c r="K46" s="12">
        <f t="shared" si="2"/>
        <v>3071</v>
      </c>
    </row>
    <row r="47" spans="1:11" ht="12.75">
      <c r="A47" s="34"/>
      <c r="B47" s="37"/>
      <c r="C47" s="9" t="s">
        <v>14</v>
      </c>
      <c r="D47" s="10">
        <v>45000</v>
      </c>
      <c r="E47" s="10">
        <v>24190</v>
      </c>
      <c r="F47" s="11">
        <v>0</v>
      </c>
      <c r="G47" s="10">
        <v>0</v>
      </c>
      <c r="H47" s="10">
        <v>30448</v>
      </c>
      <c r="I47" s="10">
        <v>0</v>
      </c>
      <c r="J47" s="10">
        <v>0</v>
      </c>
      <c r="K47" s="12">
        <f t="shared" si="2"/>
        <v>30448</v>
      </c>
    </row>
    <row r="48" spans="1:11" ht="12.75">
      <c r="A48" s="34"/>
      <c r="B48" s="37"/>
      <c r="C48" s="9" t="s">
        <v>15</v>
      </c>
      <c r="D48" s="10">
        <v>0</v>
      </c>
      <c r="E48" s="10">
        <v>0</v>
      </c>
      <c r="F48" s="11">
        <v>1200</v>
      </c>
      <c r="G48" s="10">
        <v>0</v>
      </c>
      <c r="H48" s="10">
        <v>0</v>
      </c>
      <c r="I48" s="10">
        <v>0</v>
      </c>
      <c r="J48" s="10">
        <v>0</v>
      </c>
      <c r="K48" s="12">
        <f t="shared" si="2"/>
        <v>1200</v>
      </c>
    </row>
    <row r="49" spans="1:11" ht="12.75">
      <c r="A49" s="34"/>
      <c r="B49" s="37"/>
      <c r="C49" s="9" t="s">
        <v>51</v>
      </c>
      <c r="D49" s="10">
        <v>0</v>
      </c>
      <c r="E49" s="10">
        <v>85</v>
      </c>
      <c r="F49" s="11">
        <v>85</v>
      </c>
      <c r="G49" s="10">
        <v>0</v>
      </c>
      <c r="H49" s="10">
        <v>0</v>
      </c>
      <c r="I49" s="10">
        <v>0</v>
      </c>
      <c r="J49" s="10">
        <v>0</v>
      </c>
      <c r="K49" s="12">
        <f t="shared" si="2"/>
        <v>85</v>
      </c>
    </row>
    <row r="50" spans="1:11" ht="12.75">
      <c r="A50" s="34"/>
      <c r="B50" s="37"/>
      <c r="C50" s="9" t="s">
        <v>63</v>
      </c>
      <c r="D50" s="10">
        <v>224</v>
      </c>
      <c r="E50" s="10">
        <v>224</v>
      </c>
      <c r="F50" s="11">
        <v>224</v>
      </c>
      <c r="G50" s="10">
        <v>0</v>
      </c>
      <c r="H50" s="10">
        <v>0</v>
      </c>
      <c r="I50" s="10">
        <v>0</v>
      </c>
      <c r="J50" s="10">
        <v>0</v>
      </c>
      <c r="K50" s="12">
        <f t="shared" si="2"/>
        <v>224</v>
      </c>
    </row>
    <row r="51" spans="1:11" ht="12.75">
      <c r="A51" s="35"/>
      <c r="B51" s="38"/>
      <c r="C51" s="9" t="s">
        <v>52</v>
      </c>
      <c r="D51" s="10">
        <v>870</v>
      </c>
      <c r="E51" s="10">
        <v>420</v>
      </c>
      <c r="F51" s="11">
        <v>315</v>
      </c>
      <c r="G51" s="10">
        <v>0</v>
      </c>
      <c r="H51" s="10">
        <v>0</v>
      </c>
      <c r="I51" s="10">
        <v>0</v>
      </c>
      <c r="J51" s="10">
        <v>0</v>
      </c>
      <c r="K51" s="12">
        <f t="shared" si="2"/>
        <v>315</v>
      </c>
    </row>
    <row r="52" spans="1:11" ht="12.75">
      <c r="A52" s="40" t="s">
        <v>64</v>
      </c>
      <c r="B52" s="39" t="s">
        <v>65</v>
      </c>
      <c r="C52" s="9" t="s">
        <v>13</v>
      </c>
      <c r="D52" s="10">
        <v>11100</v>
      </c>
      <c r="E52" s="10">
        <v>1600</v>
      </c>
      <c r="F52" s="11">
        <v>1400</v>
      </c>
      <c r="G52" s="10">
        <v>0</v>
      </c>
      <c r="H52" s="10">
        <v>0</v>
      </c>
      <c r="I52" s="10">
        <v>0</v>
      </c>
      <c r="J52" s="10">
        <v>0</v>
      </c>
      <c r="K52" s="12">
        <f t="shared" si="2"/>
        <v>1400</v>
      </c>
    </row>
    <row r="53" spans="1:11" ht="12.75">
      <c r="A53" s="34"/>
      <c r="B53" s="37"/>
      <c r="C53" s="9" t="s">
        <v>14</v>
      </c>
      <c r="D53" s="10">
        <v>0</v>
      </c>
      <c r="E53" s="10">
        <v>23000</v>
      </c>
      <c r="F53" s="11">
        <v>0</v>
      </c>
      <c r="G53" s="10">
        <v>0</v>
      </c>
      <c r="H53" s="10">
        <v>22500</v>
      </c>
      <c r="I53" s="10">
        <v>0</v>
      </c>
      <c r="J53" s="10">
        <v>0</v>
      </c>
      <c r="K53" s="12">
        <f t="shared" si="2"/>
        <v>22500</v>
      </c>
    </row>
    <row r="54" spans="1:11" ht="13.5" thickBot="1">
      <c r="A54" s="42"/>
      <c r="B54" s="41"/>
      <c r="C54" s="9" t="s">
        <v>15</v>
      </c>
      <c r="D54" s="10">
        <v>900</v>
      </c>
      <c r="E54" s="10">
        <v>1000</v>
      </c>
      <c r="F54" s="11">
        <v>0</v>
      </c>
      <c r="G54" s="10">
        <v>0</v>
      </c>
      <c r="H54" s="10">
        <v>0</v>
      </c>
      <c r="I54" s="10">
        <v>0</v>
      </c>
      <c r="J54" s="10">
        <v>0</v>
      </c>
      <c r="K54" s="12">
        <f t="shared" si="2"/>
        <v>0</v>
      </c>
    </row>
    <row r="55" spans="1:11" ht="13.5" thickBot="1">
      <c r="A55" s="48"/>
      <c r="B55" s="49"/>
      <c r="C55" s="50"/>
      <c r="D55" s="5">
        <v>12800</v>
      </c>
      <c r="E55" s="6">
        <v>12369</v>
      </c>
      <c r="F55" s="7">
        <f aca="true" t="shared" si="3" ref="F55:K55">SUM(F56:F64)</f>
        <v>3087</v>
      </c>
      <c r="G55" s="6">
        <f t="shared" si="3"/>
        <v>9180</v>
      </c>
      <c r="H55" s="6">
        <f t="shared" si="3"/>
        <v>0</v>
      </c>
      <c r="I55" s="6">
        <f t="shared" si="3"/>
        <v>0</v>
      </c>
      <c r="J55" s="6">
        <f t="shared" si="3"/>
        <v>0</v>
      </c>
      <c r="K55" s="8">
        <f t="shared" si="3"/>
        <v>12267</v>
      </c>
    </row>
    <row r="56" spans="1:11" ht="12.75">
      <c r="A56" s="13" t="s">
        <v>66</v>
      </c>
      <c r="B56" s="9" t="s">
        <v>67</v>
      </c>
      <c r="C56" s="9" t="s">
        <v>68</v>
      </c>
      <c r="D56" s="10">
        <v>10</v>
      </c>
      <c r="E56" s="10">
        <v>10</v>
      </c>
      <c r="F56" s="11">
        <v>8</v>
      </c>
      <c r="G56" s="10">
        <v>0</v>
      </c>
      <c r="H56" s="10">
        <v>0</v>
      </c>
      <c r="I56" s="10">
        <v>0</v>
      </c>
      <c r="J56" s="10">
        <v>0</v>
      </c>
      <c r="K56" s="12">
        <f aca="true" t="shared" si="4" ref="K56:K64">SUM(F56:J56)</f>
        <v>8</v>
      </c>
    </row>
    <row r="57" spans="1:11" ht="12.75">
      <c r="A57" s="40" t="s">
        <v>69</v>
      </c>
      <c r="B57" s="39" t="s">
        <v>70</v>
      </c>
      <c r="C57" s="9" t="s">
        <v>68</v>
      </c>
      <c r="D57" s="10">
        <v>2258</v>
      </c>
      <c r="E57" s="10">
        <v>2041</v>
      </c>
      <c r="F57" s="11">
        <v>1636</v>
      </c>
      <c r="G57" s="10">
        <v>0</v>
      </c>
      <c r="H57" s="10">
        <v>0</v>
      </c>
      <c r="I57" s="10">
        <v>0</v>
      </c>
      <c r="J57" s="10">
        <v>0</v>
      </c>
      <c r="K57" s="12">
        <f t="shared" si="4"/>
        <v>1636</v>
      </c>
    </row>
    <row r="58" spans="1:11" ht="12.75">
      <c r="A58" s="34"/>
      <c r="B58" s="37"/>
      <c r="C58" s="9" t="s">
        <v>43</v>
      </c>
      <c r="D58" s="10">
        <v>6410</v>
      </c>
      <c r="E58" s="10">
        <v>6453</v>
      </c>
      <c r="F58" s="11">
        <v>0</v>
      </c>
      <c r="G58" s="10">
        <v>0</v>
      </c>
      <c r="H58" s="10">
        <v>0</v>
      </c>
      <c r="I58" s="10">
        <v>0</v>
      </c>
      <c r="J58" s="10">
        <v>0</v>
      </c>
      <c r="K58" s="12">
        <f t="shared" si="4"/>
        <v>0</v>
      </c>
    </row>
    <row r="59" spans="1:11" ht="12.75">
      <c r="A59" s="35"/>
      <c r="B59" s="38"/>
      <c r="C59" s="9" t="s">
        <v>44</v>
      </c>
      <c r="D59" s="10">
        <v>0</v>
      </c>
      <c r="E59" s="10">
        <v>0</v>
      </c>
      <c r="F59" s="11">
        <v>0</v>
      </c>
      <c r="G59" s="10">
        <v>5802</v>
      </c>
      <c r="H59" s="10">
        <v>0</v>
      </c>
      <c r="I59" s="10">
        <v>0</v>
      </c>
      <c r="J59" s="10">
        <v>0</v>
      </c>
      <c r="K59" s="12">
        <f t="shared" si="4"/>
        <v>5802</v>
      </c>
    </row>
    <row r="60" spans="1:11" ht="12.75">
      <c r="A60" s="40" t="s">
        <v>71</v>
      </c>
      <c r="B60" s="39" t="s">
        <v>72</v>
      </c>
      <c r="C60" s="9" t="s">
        <v>68</v>
      </c>
      <c r="D60" s="10">
        <v>1127</v>
      </c>
      <c r="E60" s="10">
        <v>1041</v>
      </c>
      <c r="F60" s="11">
        <v>938</v>
      </c>
      <c r="G60" s="10">
        <v>0</v>
      </c>
      <c r="H60" s="10">
        <v>0</v>
      </c>
      <c r="I60" s="10">
        <v>0</v>
      </c>
      <c r="J60" s="10">
        <v>0</v>
      </c>
      <c r="K60" s="12">
        <f t="shared" si="4"/>
        <v>938</v>
      </c>
    </row>
    <row r="61" spans="1:11" ht="12.75">
      <c r="A61" s="34"/>
      <c r="B61" s="37"/>
      <c r="C61" s="9" t="s">
        <v>43</v>
      </c>
      <c r="D61" s="10">
        <v>2995</v>
      </c>
      <c r="E61" s="10">
        <v>2824</v>
      </c>
      <c r="F61" s="11">
        <v>0</v>
      </c>
      <c r="G61" s="10">
        <v>0</v>
      </c>
      <c r="H61" s="10">
        <v>0</v>
      </c>
      <c r="I61" s="10">
        <v>0</v>
      </c>
      <c r="J61" s="10">
        <v>0</v>
      </c>
      <c r="K61" s="12">
        <f t="shared" si="4"/>
        <v>0</v>
      </c>
    </row>
    <row r="62" spans="1:11" ht="12.75">
      <c r="A62" s="35"/>
      <c r="B62" s="38"/>
      <c r="C62" s="9" t="s">
        <v>44</v>
      </c>
      <c r="D62" s="10">
        <v>0</v>
      </c>
      <c r="E62" s="10">
        <v>0</v>
      </c>
      <c r="F62" s="11">
        <v>0</v>
      </c>
      <c r="G62" s="10">
        <v>3096</v>
      </c>
      <c r="H62" s="10">
        <v>0</v>
      </c>
      <c r="I62" s="10">
        <v>0</v>
      </c>
      <c r="J62" s="10">
        <v>0</v>
      </c>
      <c r="K62" s="23">
        <f t="shared" si="4"/>
        <v>3096</v>
      </c>
    </row>
    <row r="63" spans="1:11" ht="12.75">
      <c r="A63" s="40" t="s">
        <v>73</v>
      </c>
      <c r="B63" s="39" t="s">
        <v>74</v>
      </c>
      <c r="C63" s="9" t="s">
        <v>68</v>
      </c>
      <c r="D63" s="10">
        <v>0</v>
      </c>
      <c r="E63" s="10">
        <v>0</v>
      </c>
      <c r="F63" s="11">
        <v>505</v>
      </c>
      <c r="G63" s="10">
        <v>0</v>
      </c>
      <c r="H63" s="10">
        <v>0</v>
      </c>
      <c r="I63" s="10">
        <v>0</v>
      </c>
      <c r="J63" s="10">
        <v>0</v>
      </c>
      <c r="K63" s="23">
        <f t="shared" si="4"/>
        <v>505</v>
      </c>
    </row>
    <row r="64" spans="1:11" ht="13.5" thickBot="1">
      <c r="A64" s="42"/>
      <c r="B64" s="41"/>
      <c r="C64" s="9" t="s">
        <v>44</v>
      </c>
      <c r="D64" s="10">
        <v>0</v>
      </c>
      <c r="E64" s="10">
        <v>0</v>
      </c>
      <c r="F64" s="11">
        <v>0</v>
      </c>
      <c r="G64" s="10">
        <v>282</v>
      </c>
      <c r="H64" s="10">
        <v>0</v>
      </c>
      <c r="I64" s="10">
        <v>0</v>
      </c>
      <c r="J64" s="10">
        <v>0</v>
      </c>
      <c r="K64" s="23">
        <f t="shared" si="4"/>
        <v>282</v>
      </c>
    </row>
    <row r="65" spans="1:11" ht="13.5" thickBot="1">
      <c r="A65" s="48"/>
      <c r="B65" s="49"/>
      <c r="C65" s="50"/>
      <c r="D65" s="5">
        <v>636</v>
      </c>
      <c r="E65" s="6">
        <v>636</v>
      </c>
      <c r="F65" s="7">
        <f aca="true" t="shared" si="5" ref="F65:K65">F66</f>
        <v>636</v>
      </c>
      <c r="G65" s="7">
        <f t="shared" si="5"/>
        <v>0</v>
      </c>
      <c r="H65" s="7">
        <f t="shared" si="5"/>
        <v>0</v>
      </c>
      <c r="I65" s="7">
        <f t="shared" si="5"/>
        <v>0</v>
      </c>
      <c r="J65" s="7">
        <f t="shared" si="5"/>
        <v>0</v>
      </c>
      <c r="K65" s="24">
        <f t="shared" si="5"/>
        <v>636</v>
      </c>
    </row>
    <row r="66" spans="1:11" ht="13.5" thickBot="1">
      <c r="A66" s="13" t="s">
        <v>75</v>
      </c>
      <c r="B66" s="9" t="s">
        <v>76</v>
      </c>
      <c r="C66" s="9" t="s">
        <v>77</v>
      </c>
      <c r="D66" s="10">
        <v>636</v>
      </c>
      <c r="E66" s="10">
        <v>636</v>
      </c>
      <c r="F66" s="11">
        <v>636</v>
      </c>
      <c r="G66" s="10">
        <v>0</v>
      </c>
      <c r="H66" s="10">
        <v>0</v>
      </c>
      <c r="I66" s="10">
        <v>0</v>
      </c>
      <c r="J66" s="10">
        <v>0</v>
      </c>
      <c r="K66" s="23">
        <f>SUM(F66:J66)</f>
        <v>636</v>
      </c>
    </row>
    <row r="67" spans="1:11" ht="13.5" thickBot="1">
      <c r="A67" s="48"/>
      <c r="B67" s="49"/>
      <c r="C67" s="50"/>
      <c r="D67" s="5">
        <v>134134</v>
      </c>
      <c r="E67" s="6">
        <v>112800</v>
      </c>
      <c r="F67" s="7">
        <f aca="true" t="shared" si="6" ref="F67:K67">SUM(F68:F88)</f>
        <v>19591</v>
      </c>
      <c r="G67" s="7">
        <f t="shared" si="6"/>
        <v>74545</v>
      </c>
      <c r="H67" s="7">
        <f t="shared" si="6"/>
        <v>0</v>
      </c>
      <c r="I67" s="7">
        <f t="shared" si="6"/>
        <v>3550</v>
      </c>
      <c r="J67" s="7">
        <f t="shared" si="6"/>
        <v>0</v>
      </c>
      <c r="K67" s="24">
        <f t="shared" si="6"/>
        <v>97686</v>
      </c>
    </row>
    <row r="68" spans="1:11" ht="12.75">
      <c r="A68" s="33" t="s">
        <v>78</v>
      </c>
      <c r="B68" s="36" t="s">
        <v>79</v>
      </c>
      <c r="C68" s="9" t="s">
        <v>42</v>
      </c>
      <c r="D68" s="10">
        <v>100</v>
      </c>
      <c r="E68" s="10">
        <v>100</v>
      </c>
      <c r="F68" s="11">
        <v>100</v>
      </c>
      <c r="G68" s="10">
        <v>0</v>
      </c>
      <c r="H68" s="10">
        <v>0</v>
      </c>
      <c r="I68" s="10">
        <v>0</v>
      </c>
      <c r="J68" s="10">
        <v>0</v>
      </c>
      <c r="K68" s="23">
        <f aca="true" t="shared" si="7" ref="K68:K88">SUM(F68:J68)</f>
        <v>100</v>
      </c>
    </row>
    <row r="69" spans="1:11" ht="12.75">
      <c r="A69" s="34"/>
      <c r="B69" s="37"/>
      <c r="C69" s="9" t="s">
        <v>43</v>
      </c>
      <c r="D69" s="10">
        <v>7057</v>
      </c>
      <c r="E69" s="10">
        <v>6990</v>
      </c>
      <c r="F69" s="11">
        <v>0</v>
      </c>
      <c r="G69" s="10">
        <v>0</v>
      </c>
      <c r="H69" s="10">
        <v>0</v>
      </c>
      <c r="I69" s="10">
        <v>0</v>
      </c>
      <c r="J69" s="10">
        <v>0</v>
      </c>
      <c r="K69" s="23">
        <f t="shared" si="7"/>
        <v>0</v>
      </c>
    </row>
    <row r="70" spans="1:11" ht="12.75">
      <c r="A70" s="34"/>
      <c r="B70" s="37"/>
      <c r="C70" s="9" t="s">
        <v>80</v>
      </c>
      <c r="D70" s="10">
        <v>594</v>
      </c>
      <c r="E70" s="10">
        <v>978</v>
      </c>
      <c r="F70" s="11">
        <v>978</v>
      </c>
      <c r="G70" s="10">
        <v>0</v>
      </c>
      <c r="H70" s="10">
        <v>0</v>
      </c>
      <c r="I70" s="10">
        <v>0</v>
      </c>
      <c r="J70" s="10">
        <v>0</v>
      </c>
      <c r="K70" s="12">
        <f t="shared" si="7"/>
        <v>978</v>
      </c>
    </row>
    <row r="71" spans="1:11" ht="12.75">
      <c r="A71" s="34"/>
      <c r="B71" s="37"/>
      <c r="C71" s="9" t="s">
        <v>28</v>
      </c>
      <c r="D71" s="10">
        <v>805</v>
      </c>
      <c r="E71" s="10">
        <v>0</v>
      </c>
      <c r="F71" s="11">
        <v>0</v>
      </c>
      <c r="G71" s="10">
        <v>0</v>
      </c>
      <c r="H71" s="10">
        <v>0</v>
      </c>
      <c r="I71" s="10">
        <v>0</v>
      </c>
      <c r="J71" s="10">
        <v>0</v>
      </c>
      <c r="K71" s="12">
        <f t="shared" si="7"/>
        <v>0</v>
      </c>
    </row>
    <row r="72" spans="1:11" ht="12.75">
      <c r="A72" s="35"/>
      <c r="B72" s="38"/>
      <c r="C72" s="9" t="s">
        <v>44</v>
      </c>
      <c r="D72" s="10">
        <v>0</v>
      </c>
      <c r="E72" s="10">
        <v>0</v>
      </c>
      <c r="F72" s="11">
        <v>75</v>
      </c>
      <c r="G72" s="10">
        <v>6250</v>
      </c>
      <c r="H72" s="10">
        <v>0</v>
      </c>
      <c r="I72" s="10">
        <v>0</v>
      </c>
      <c r="J72" s="10">
        <v>0</v>
      </c>
      <c r="K72" s="12">
        <f t="shared" si="7"/>
        <v>6325</v>
      </c>
    </row>
    <row r="73" spans="1:11" ht="12.75">
      <c r="A73" s="40" t="s">
        <v>81</v>
      </c>
      <c r="B73" s="39" t="s">
        <v>82</v>
      </c>
      <c r="C73" s="9" t="s">
        <v>43</v>
      </c>
      <c r="D73" s="10">
        <v>82733</v>
      </c>
      <c r="E73" s="10">
        <v>72846</v>
      </c>
      <c r="F73" s="11">
        <v>0</v>
      </c>
      <c r="G73" s="10">
        <v>0</v>
      </c>
      <c r="H73" s="10">
        <v>0</v>
      </c>
      <c r="I73" s="10">
        <v>0</v>
      </c>
      <c r="J73" s="10">
        <v>0</v>
      </c>
      <c r="K73" s="12">
        <f t="shared" si="7"/>
        <v>0</v>
      </c>
    </row>
    <row r="74" spans="1:11" ht="12.75">
      <c r="A74" s="34"/>
      <c r="B74" s="37"/>
      <c r="C74" s="9" t="s">
        <v>62</v>
      </c>
      <c r="D74" s="10">
        <v>4700</v>
      </c>
      <c r="E74" s="10">
        <v>1820</v>
      </c>
      <c r="F74" s="11">
        <v>1720</v>
      </c>
      <c r="G74" s="10">
        <v>0</v>
      </c>
      <c r="H74" s="10">
        <v>0</v>
      </c>
      <c r="I74" s="10">
        <v>0</v>
      </c>
      <c r="J74" s="10">
        <v>0</v>
      </c>
      <c r="K74" s="12">
        <f t="shared" si="7"/>
        <v>1720</v>
      </c>
    </row>
    <row r="75" spans="1:11" ht="12.75">
      <c r="A75" s="34"/>
      <c r="B75" s="37"/>
      <c r="C75" s="9" t="s">
        <v>37</v>
      </c>
      <c r="D75" s="10">
        <v>18804</v>
      </c>
      <c r="E75" s="10">
        <v>15138</v>
      </c>
      <c r="F75" s="11">
        <v>10783</v>
      </c>
      <c r="G75" s="10">
        <v>0</v>
      </c>
      <c r="H75" s="10">
        <v>0</v>
      </c>
      <c r="I75" s="10">
        <v>3550</v>
      </c>
      <c r="J75" s="10">
        <v>0</v>
      </c>
      <c r="K75" s="12">
        <f t="shared" si="7"/>
        <v>14333</v>
      </c>
    </row>
    <row r="76" spans="1:11" ht="12.75">
      <c r="A76" s="34"/>
      <c r="B76" s="37"/>
      <c r="C76" s="9" t="s">
        <v>28</v>
      </c>
      <c r="D76" s="10">
        <v>90</v>
      </c>
      <c r="E76" s="10">
        <v>0</v>
      </c>
      <c r="F76" s="11">
        <v>0</v>
      </c>
      <c r="G76" s="10">
        <v>0</v>
      </c>
      <c r="H76" s="10">
        <v>0</v>
      </c>
      <c r="I76" s="10">
        <v>0</v>
      </c>
      <c r="J76" s="10">
        <v>0</v>
      </c>
      <c r="K76" s="12">
        <f t="shared" si="7"/>
        <v>0</v>
      </c>
    </row>
    <row r="77" spans="1:11" ht="12.75">
      <c r="A77" s="34"/>
      <c r="B77" s="37"/>
      <c r="C77" s="9" t="s">
        <v>44</v>
      </c>
      <c r="D77" s="10">
        <v>0</v>
      </c>
      <c r="E77" s="10">
        <v>0</v>
      </c>
      <c r="F77" s="11">
        <v>1540</v>
      </c>
      <c r="G77" s="10">
        <v>68295</v>
      </c>
      <c r="H77" s="10">
        <v>0</v>
      </c>
      <c r="I77" s="10">
        <v>0</v>
      </c>
      <c r="J77" s="10">
        <v>0</v>
      </c>
      <c r="K77" s="12">
        <f t="shared" si="7"/>
        <v>69835</v>
      </c>
    </row>
    <row r="78" spans="1:11" ht="12.75">
      <c r="A78" s="35"/>
      <c r="B78" s="38"/>
      <c r="C78" s="9" t="s">
        <v>50</v>
      </c>
      <c r="D78" s="10">
        <v>0</v>
      </c>
      <c r="E78" s="10">
        <v>2400</v>
      </c>
      <c r="F78" s="11">
        <v>0</v>
      </c>
      <c r="G78" s="10">
        <v>0</v>
      </c>
      <c r="H78" s="10">
        <v>0</v>
      </c>
      <c r="I78" s="10">
        <v>0</v>
      </c>
      <c r="J78" s="10">
        <v>0</v>
      </c>
      <c r="K78" s="12">
        <f t="shared" si="7"/>
        <v>0</v>
      </c>
    </row>
    <row r="79" spans="1:11" ht="12.75">
      <c r="A79" s="40" t="s">
        <v>83</v>
      </c>
      <c r="B79" s="39" t="s">
        <v>84</v>
      </c>
      <c r="C79" s="9" t="s">
        <v>15</v>
      </c>
      <c r="D79" s="10">
        <v>0</v>
      </c>
      <c r="E79" s="10">
        <v>0</v>
      </c>
      <c r="F79" s="11">
        <v>1</v>
      </c>
      <c r="G79" s="10">
        <v>0</v>
      </c>
      <c r="H79" s="10">
        <v>0</v>
      </c>
      <c r="I79" s="10">
        <v>0</v>
      </c>
      <c r="J79" s="10">
        <v>0</v>
      </c>
      <c r="K79" s="12">
        <f t="shared" si="7"/>
        <v>1</v>
      </c>
    </row>
    <row r="80" spans="1:11" ht="12.75">
      <c r="A80" s="34"/>
      <c r="B80" s="37"/>
      <c r="C80" s="9" t="s">
        <v>49</v>
      </c>
      <c r="D80" s="10">
        <v>2</v>
      </c>
      <c r="E80" s="10">
        <v>2</v>
      </c>
      <c r="F80" s="11">
        <v>2</v>
      </c>
      <c r="G80" s="10">
        <v>0</v>
      </c>
      <c r="H80" s="10">
        <v>0</v>
      </c>
      <c r="I80" s="10">
        <v>0</v>
      </c>
      <c r="J80" s="10">
        <v>0</v>
      </c>
      <c r="K80" s="12">
        <f t="shared" si="7"/>
        <v>2</v>
      </c>
    </row>
    <row r="81" spans="1:11" ht="12.75">
      <c r="A81" s="34"/>
      <c r="B81" s="37"/>
      <c r="C81" s="9" t="s">
        <v>51</v>
      </c>
      <c r="D81" s="10">
        <v>0</v>
      </c>
      <c r="E81" s="10">
        <v>90</v>
      </c>
      <c r="F81" s="11">
        <v>0</v>
      </c>
      <c r="G81" s="10">
        <v>0</v>
      </c>
      <c r="H81" s="10">
        <v>0</v>
      </c>
      <c r="I81" s="10">
        <v>0</v>
      </c>
      <c r="J81" s="10">
        <v>0</v>
      </c>
      <c r="K81" s="12">
        <f t="shared" si="7"/>
        <v>0</v>
      </c>
    </row>
    <row r="82" spans="1:11" ht="13.5" thickBot="1">
      <c r="A82" s="42"/>
      <c r="B82" s="41"/>
      <c r="C82" s="15" t="s">
        <v>52</v>
      </c>
      <c r="D82" s="16">
        <v>200</v>
      </c>
      <c r="E82" s="16">
        <v>250</v>
      </c>
      <c r="F82" s="17">
        <v>230</v>
      </c>
      <c r="G82" s="16">
        <v>0</v>
      </c>
      <c r="H82" s="16">
        <v>0</v>
      </c>
      <c r="I82" s="16">
        <v>0</v>
      </c>
      <c r="J82" s="16">
        <v>0</v>
      </c>
      <c r="K82" s="18">
        <f t="shared" si="7"/>
        <v>230</v>
      </c>
    </row>
    <row r="83" spans="1:11" ht="12.75">
      <c r="A83" s="34" t="s">
        <v>85</v>
      </c>
      <c r="B83" s="37" t="s">
        <v>86</v>
      </c>
      <c r="C83" s="19" t="s">
        <v>50</v>
      </c>
      <c r="D83" s="20">
        <v>0</v>
      </c>
      <c r="E83" s="20">
        <v>0</v>
      </c>
      <c r="F83" s="21">
        <v>1650</v>
      </c>
      <c r="G83" s="20">
        <v>0</v>
      </c>
      <c r="H83" s="20">
        <v>0</v>
      </c>
      <c r="I83" s="20">
        <v>0</v>
      </c>
      <c r="J83" s="20">
        <v>0</v>
      </c>
      <c r="K83" s="22">
        <f t="shared" si="7"/>
        <v>1650</v>
      </c>
    </row>
    <row r="84" spans="1:11" ht="12.75">
      <c r="A84" s="35"/>
      <c r="B84" s="38"/>
      <c r="C84" s="9" t="s">
        <v>51</v>
      </c>
      <c r="D84" s="10">
        <v>0</v>
      </c>
      <c r="E84" s="10">
        <v>120</v>
      </c>
      <c r="F84" s="11">
        <v>120</v>
      </c>
      <c r="G84" s="10">
        <v>0</v>
      </c>
      <c r="H84" s="10">
        <v>0</v>
      </c>
      <c r="I84" s="10">
        <v>0</v>
      </c>
      <c r="J84" s="10">
        <v>0</v>
      </c>
      <c r="K84" s="12">
        <f t="shared" si="7"/>
        <v>120</v>
      </c>
    </row>
    <row r="85" spans="1:11" ht="12.75">
      <c r="A85" s="13" t="s">
        <v>87</v>
      </c>
      <c r="B85" s="9" t="s">
        <v>88</v>
      </c>
      <c r="C85" s="9" t="s">
        <v>89</v>
      </c>
      <c r="D85" s="10">
        <v>0</v>
      </c>
      <c r="E85" s="10">
        <v>0</v>
      </c>
      <c r="F85" s="11">
        <v>0</v>
      </c>
      <c r="G85" s="10">
        <v>0</v>
      </c>
      <c r="H85" s="10">
        <v>0</v>
      </c>
      <c r="I85" s="10">
        <v>0</v>
      </c>
      <c r="J85" s="10">
        <v>0</v>
      </c>
      <c r="K85" s="12">
        <f t="shared" si="7"/>
        <v>0</v>
      </c>
    </row>
    <row r="86" spans="1:11" ht="12.75">
      <c r="A86" s="40" t="s">
        <v>90</v>
      </c>
      <c r="B86" s="39" t="s">
        <v>91</v>
      </c>
      <c r="C86" s="9" t="s">
        <v>51</v>
      </c>
      <c r="D86" s="10">
        <v>0</v>
      </c>
      <c r="E86" s="10">
        <v>150</v>
      </c>
      <c r="F86" s="11">
        <v>0</v>
      </c>
      <c r="G86" s="10">
        <v>0</v>
      </c>
      <c r="H86" s="10">
        <v>0</v>
      </c>
      <c r="I86" s="10">
        <v>0</v>
      </c>
      <c r="J86" s="10">
        <v>0</v>
      </c>
      <c r="K86" s="12">
        <f t="shared" si="7"/>
        <v>0</v>
      </c>
    </row>
    <row r="87" spans="1:11" ht="12.75">
      <c r="A87" s="35"/>
      <c r="B87" s="38"/>
      <c r="C87" s="9" t="s">
        <v>52</v>
      </c>
      <c r="D87" s="10">
        <v>1500</v>
      </c>
      <c r="E87" s="10">
        <v>1500</v>
      </c>
      <c r="F87" s="11">
        <v>1500</v>
      </c>
      <c r="G87" s="10">
        <v>0</v>
      </c>
      <c r="H87" s="10">
        <v>0</v>
      </c>
      <c r="I87" s="10">
        <v>0</v>
      </c>
      <c r="J87" s="10">
        <v>0</v>
      </c>
      <c r="K87" s="12">
        <f t="shared" si="7"/>
        <v>1500</v>
      </c>
    </row>
    <row r="88" spans="1:11" ht="13.5" thickBot="1">
      <c r="A88" s="13" t="s">
        <v>92</v>
      </c>
      <c r="B88" s="9" t="s">
        <v>93</v>
      </c>
      <c r="C88" s="9" t="s">
        <v>52</v>
      </c>
      <c r="D88" s="10">
        <v>9361</v>
      </c>
      <c r="E88" s="10">
        <v>3268</v>
      </c>
      <c r="F88" s="11">
        <v>892</v>
      </c>
      <c r="G88" s="10">
        <v>0</v>
      </c>
      <c r="H88" s="10">
        <v>0</v>
      </c>
      <c r="I88" s="10">
        <v>0</v>
      </c>
      <c r="J88" s="10">
        <v>0</v>
      </c>
      <c r="K88" s="12">
        <f t="shared" si="7"/>
        <v>892</v>
      </c>
    </row>
    <row r="89" spans="1:11" ht="13.5" thickBot="1">
      <c r="A89" s="45" t="s">
        <v>94</v>
      </c>
      <c r="B89" s="46"/>
      <c r="C89" s="47"/>
      <c r="D89" s="25">
        <v>278609</v>
      </c>
      <c r="E89" s="26">
        <v>311629</v>
      </c>
      <c r="F89" s="27">
        <f aca="true" t="shared" si="8" ref="F89:K89">F5+F10+F55+F65+F67</f>
        <v>133263</v>
      </c>
      <c r="G89" s="27">
        <f t="shared" si="8"/>
        <v>83967</v>
      </c>
      <c r="H89" s="27">
        <f t="shared" si="8"/>
        <v>106775</v>
      </c>
      <c r="I89" s="27">
        <f t="shared" si="8"/>
        <v>9606</v>
      </c>
      <c r="J89" s="27">
        <f t="shared" si="8"/>
        <v>1005</v>
      </c>
      <c r="K89" s="28">
        <f t="shared" si="8"/>
        <v>334616</v>
      </c>
    </row>
    <row r="90" spans="1:11" ht="12.75">
      <c r="A90" s="43"/>
      <c r="B90" s="44"/>
      <c r="C90" s="44"/>
      <c r="D90" s="29"/>
      <c r="E90" s="30"/>
      <c r="F90" s="30"/>
      <c r="G90" s="30"/>
      <c r="H90" s="30"/>
      <c r="I90" s="30"/>
      <c r="J90" s="30"/>
      <c r="K90" s="30"/>
    </row>
    <row r="91" spans="1:11" ht="12.75">
      <c r="A91" s="43"/>
      <c r="B91" s="44"/>
      <c r="C91" s="44"/>
      <c r="D91" s="29"/>
      <c r="E91" s="30"/>
      <c r="F91" s="30"/>
      <c r="G91" s="30"/>
      <c r="H91" s="30"/>
      <c r="I91" s="30"/>
      <c r="J91" s="30"/>
      <c r="K91" s="30"/>
    </row>
  </sheetData>
  <sheetProtection/>
  <mergeCells count="52">
    <mergeCell ref="B73:B78"/>
    <mergeCell ref="A1:K1"/>
    <mergeCell ref="A2:A4"/>
    <mergeCell ref="B2:B4"/>
    <mergeCell ref="C2:C4"/>
    <mergeCell ref="D2:D4"/>
    <mergeCell ref="E2:E4"/>
    <mergeCell ref="F2:K2"/>
    <mergeCell ref="F3:K3"/>
    <mergeCell ref="A44:A51"/>
    <mergeCell ref="A83:A84"/>
    <mergeCell ref="B83:B84"/>
    <mergeCell ref="A5:C5"/>
    <mergeCell ref="A10:C10"/>
    <mergeCell ref="A55:C55"/>
    <mergeCell ref="A65:C65"/>
    <mergeCell ref="A67:C67"/>
    <mergeCell ref="A79:A82"/>
    <mergeCell ref="B79:B82"/>
    <mergeCell ref="A73:A78"/>
    <mergeCell ref="A90:C90"/>
    <mergeCell ref="A91:C91"/>
    <mergeCell ref="A86:A87"/>
    <mergeCell ref="B86:B87"/>
    <mergeCell ref="A89:C89"/>
    <mergeCell ref="B44:B51"/>
    <mergeCell ref="A68:A72"/>
    <mergeCell ref="B68:B72"/>
    <mergeCell ref="A63:A64"/>
    <mergeCell ref="B63:B64"/>
    <mergeCell ref="A60:A62"/>
    <mergeCell ref="B60:B62"/>
    <mergeCell ref="A57:A59"/>
    <mergeCell ref="B57:B59"/>
    <mergeCell ref="A52:A54"/>
    <mergeCell ref="B52:B54"/>
    <mergeCell ref="A14:A16"/>
    <mergeCell ref="B14:B16"/>
    <mergeCell ref="A39:A41"/>
    <mergeCell ref="B39:B41"/>
    <mergeCell ref="A32:A38"/>
    <mergeCell ref="B32:B38"/>
    <mergeCell ref="A28:A30"/>
    <mergeCell ref="B28:B30"/>
    <mergeCell ref="A26:A27"/>
    <mergeCell ref="A6:A8"/>
    <mergeCell ref="B6:B8"/>
    <mergeCell ref="B26:B27"/>
    <mergeCell ref="A21:A25"/>
    <mergeCell ref="B21:B25"/>
    <mergeCell ref="A11:A13"/>
    <mergeCell ref="B11:B13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 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PC5</dc:creator>
  <cp:keywords/>
  <dc:description/>
  <cp:lastModifiedBy>PC10</cp:lastModifiedBy>
  <cp:lastPrinted>2012-12-05T15:49:48Z</cp:lastPrinted>
  <dcterms:created xsi:type="dcterms:W3CDTF">2006-04-14T06:53:57Z</dcterms:created>
  <dcterms:modified xsi:type="dcterms:W3CDTF">2012-12-10T14:00:55Z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