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říjmy tab. č. 1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<sst xmlns="http://schemas.openxmlformats.org/spreadsheetml/2006/main" count="71" uniqueCount="57">
  <si>
    <t>Schválený rozpočet příjmů a financování MOb MOaP na rok 2012 (v tis. Kč)    tabulka č. 1</t>
  </si>
  <si>
    <t>Schválený</t>
  </si>
  <si>
    <t>Upravený</t>
  </si>
  <si>
    <t>Plnění</t>
  </si>
  <si>
    <t>PŘÍJMY A FINANCOVÁNÍ</t>
  </si>
  <si>
    <t>rozpočet</t>
  </si>
  <si>
    <t>rozpočtu</t>
  </si>
  <si>
    <t>roku 2011</t>
  </si>
  <si>
    <t>k 31.10. 11</t>
  </si>
  <si>
    <t>na rok 2012</t>
  </si>
  <si>
    <t>Daň z nemovitostí</t>
  </si>
  <si>
    <t>Poplatek za provozovaný výherní hrací přístroj</t>
  </si>
  <si>
    <t>Správní poplatky</t>
  </si>
  <si>
    <t>Odvod výtěžku z provozování loterií</t>
  </si>
  <si>
    <t>Poplatek ze psů</t>
  </si>
  <si>
    <t>Poplatek za užívání veřejného prostranství</t>
  </si>
  <si>
    <t>OFR</t>
  </si>
  <si>
    <t>Odbor financí a rozpočtu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</si>
  <si>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</si>
  <si>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</si>
  <si>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</si>
  <si>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</si>
  <si>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</si>
  <si>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</si>
  <si>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Dary a neinvestiční transfery</t>
  </si>
  <si>
    <t>OŠV</t>
  </si>
  <si>
    <t>Odbor školství a volnočasových aktivit</t>
  </si>
  <si>
    <t xml:space="preserve">Úsek sociálních dávek              </t>
  </si>
  <si>
    <t>Úsek péče o občany</t>
  </si>
  <si>
    <t>OSV</t>
  </si>
  <si>
    <t xml:space="preserve">Odbor sociálních věcí </t>
  </si>
  <si>
    <t>Úsek výpočetní techniky</t>
  </si>
  <si>
    <t>Úsek hospodářské správy</t>
  </si>
  <si>
    <t>Úsek vnějších vztahů</t>
  </si>
  <si>
    <t>Úsek místního hospodářství</t>
  </si>
  <si>
    <t>Úsek investic a oprav</t>
  </si>
  <si>
    <t>OIMH</t>
  </si>
  <si>
    <t>Odbor investic a místního hospodářství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</si>
  <si>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</si>
  <si>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</si>
  <si>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</si>
  <si>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</si>
  <si>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</si>
  <si>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</si>
  <si>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financí a rozpočtu</t>
  </si>
  <si>
    <t>Splátka půjčky CKV MO</t>
  </si>
  <si>
    <t xml:space="preserve"> 2.  Příjmy nedaňové celkem</t>
  </si>
  <si>
    <t>Kapitálové příjmy -  prodej domovního fondu</t>
  </si>
  <si>
    <t>Kapitálové příjmy -  prodej nebytových prostor</t>
  </si>
  <si>
    <t>Kapitálové příjmy - prodej pozemků</t>
  </si>
  <si>
    <t xml:space="preserve"> 3.  Kapitálové příjmy celkem</t>
  </si>
  <si>
    <t xml:space="preserve">V L A S T N Í   P Ř  Í J M Y </t>
  </si>
  <si>
    <t xml:space="preserve"> 4.  Převody z vlastních fondů HČ</t>
  </si>
  <si>
    <r>
      <t xml:space="preserve"> 5.  Přijaté transfery                       </t>
    </r>
    <r>
      <rPr>
        <b/>
        <sz val="10"/>
        <color indexed="61"/>
        <rFont val="Arial"/>
        <family val="2"/>
      </rPr>
      <t xml:space="preserve">                              </t>
    </r>
  </si>
  <si>
    <t>P Ř Í J M Y   C E L K E M</t>
  </si>
  <si>
    <r>
      <t xml:space="preserve"> 6.  Financování z vlastních zdrojů - třída 8   </t>
    </r>
    <r>
      <rPr>
        <b/>
        <sz val="10"/>
        <color indexed="61"/>
        <rFont val="Arial"/>
        <family val="2"/>
      </rPr>
      <t xml:space="preserve">          </t>
    </r>
  </si>
  <si>
    <t>C E L K O V É    Z D R O J E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</si>
</sst>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16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Arial CE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2" borderId="0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ont="1" applyFill="1" applyBorder="1" applyAlignment="1" applyProtection="1">
      <alignment horizontal="center"/>
      <protection/>
    </xf>
    <xf numFmtId="3" fontId="8" fillId="2" borderId="4" xfId="0" applyNumberFormat="1" applyFont="1" applyFill="1" applyBorder="1" applyAlignment="1" applyProtection="1">
      <alignment horizontal="center"/>
      <protection/>
    </xf>
    <xf numFmtId="3" fontId="8" fillId="2" borderId="3" xfId="0" applyNumberFormat="1" applyFont="1" applyFill="1" applyBorder="1" applyAlignment="1" applyProtection="1">
      <alignment horizontal="center"/>
      <protection/>
    </xf>
    <xf numFmtId="3" fontId="8" fillId="2" borderId="5" xfId="0" applyNumberFormat="1" applyFont="1" applyFill="1" applyBorder="1" applyAlignment="1" applyProtection="1">
      <alignment horizontal="center"/>
      <protection/>
    </xf>
    <xf numFmtId="0" fontId="0" fillId="2" borderId="6" xfId="0" applyFill="1" applyBorder="1" applyAlignment="1">
      <alignment/>
    </xf>
    <xf numFmtId="0" fontId="6" fillId="2" borderId="0" xfId="0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 horizontal="left"/>
      <protection/>
    </xf>
    <xf numFmtId="3" fontId="8" fillId="2" borderId="7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3" fontId="8" fillId="2" borderId="8" xfId="0" applyNumberFormat="1" applyFont="1" applyFill="1" applyBorder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ont="1" applyFill="1" applyBorder="1" applyAlignment="1" applyProtection="1">
      <alignment horizontal="center"/>
      <protection/>
    </xf>
    <xf numFmtId="3" fontId="8" fillId="2" borderId="10" xfId="0" applyNumberFormat="1" applyFont="1" applyFill="1" applyBorder="1" applyAlignment="1" applyProtection="1">
      <alignment horizontal="center"/>
      <protection/>
    </xf>
    <xf numFmtId="3" fontId="8" fillId="2" borderId="1" xfId="0" applyNumberFormat="1" applyFont="1" applyFill="1" applyBorder="1" applyAlignment="1" applyProtection="1">
      <alignment horizontal="center"/>
      <protection/>
    </xf>
    <xf numFmtId="3" fontId="8" fillId="2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21" applyFont="1" applyBorder="1">
      <alignment/>
      <protection/>
    </xf>
    <xf numFmtId="0" fontId="0" fillId="0" borderId="12" xfId="0" applyBorder="1" applyAlignment="1">
      <alignment/>
    </xf>
    <xf numFmtId="0" fontId="9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0" fillId="0" borderId="6" xfId="21" applyFont="1" applyBorder="1">
      <alignment/>
      <protection/>
    </xf>
    <xf numFmtId="0" fontId="2" fillId="0" borderId="0" xfId="21" applyBorder="1">
      <alignment/>
      <protection/>
    </xf>
    <xf numFmtId="3" fontId="2" fillId="0" borderId="17" xfId="22" applyNumberFormat="1" applyBorder="1" applyAlignment="1">
      <alignment horizontal="right"/>
    </xf>
    <xf numFmtId="3" fontId="2" fillId="0" borderId="7" xfId="21" applyNumberFormat="1" applyBorder="1">
      <alignment/>
      <protection/>
    </xf>
    <xf numFmtId="3" fontId="2" fillId="0" borderId="8" xfId="21" applyNumberFormat="1" applyBorder="1">
      <alignment/>
      <protection/>
    </xf>
    <xf numFmtId="3" fontId="2" fillId="0" borderId="7" xfId="22" applyNumberFormat="1" applyBorder="1" applyAlignment="1">
      <alignment horizontal="right"/>
    </xf>
    <xf numFmtId="3" fontId="2" fillId="0" borderId="8" xfId="21" applyNumberFormat="1" applyFont="1" applyBorder="1">
      <alignment/>
      <protection/>
    </xf>
    <xf numFmtId="0" fontId="0" fillId="0" borderId="0" xfId="0" applyFill="1" applyAlignment="1">
      <alignment/>
    </xf>
    <xf numFmtId="0" fontId="8" fillId="3" borderId="18" xfId="0" applyNumberFormat="1" applyFont="1" applyFill="1" applyBorder="1" applyAlignment="1" applyProtection="1">
      <alignment vertical="center"/>
      <protection/>
    </xf>
    <xf numFmtId="0" fontId="8" fillId="3" borderId="19" xfId="0" applyNumberFormat="1" applyFont="1" applyFill="1" applyBorder="1" applyAlignment="1" applyProtection="1">
      <alignment vertical="center"/>
      <protection/>
    </xf>
    <xf numFmtId="3" fontId="8" fillId="3" borderId="20" xfId="0" applyNumberFormat="1" applyFont="1" applyFill="1" applyBorder="1" applyAlignment="1" applyProtection="1">
      <alignment vertical="center"/>
      <protection/>
    </xf>
    <xf numFmtId="3" fontId="8" fillId="3" borderId="21" xfId="0" applyNumberFormat="1" applyFont="1" applyFill="1" applyBorder="1" applyAlignment="1" applyProtection="1">
      <alignment vertical="center"/>
      <protection/>
    </xf>
    <xf numFmtId="0" fontId="2" fillId="0" borderId="0" xfId="21" applyFill="1" applyBorder="1">
      <alignment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8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3" borderId="18" xfId="0" applyNumberFormat="1" applyFont="1" applyFill="1" applyBorder="1" applyAlignment="1" applyProtection="1">
      <alignment vertical="center"/>
      <protection/>
    </xf>
    <xf numFmtId="0" fontId="8" fillId="3" borderId="19" xfId="0" applyNumberFormat="1" applyFont="1" applyFill="1" applyBorder="1" applyAlignment="1" applyProtection="1">
      <alignment vertical="center"/>
      <protection/>
    </xf>
    <xf numFmtId="0" fontId="8" fillId="3" borderId="22" xfId="0" applyNumberFormat="1" applyFont="1" applyFill="1" applyBorder="1" applyAlignment="1" applyProtection="1">
      <alignment vertical="center"/>
      <protection/>
    </xf>
    <xf numFmtId="3" fontId="8" fillId="3" borderId="20" xfId="0" applyNumberFormat="1" applyFont="1" applyFill="1" applyBorder="1" applyAlignment="1" applyProtection="1">
      <alignment vertical="center"/>
      <protection/>
    </xf>
    <xf numFmtId="3" fontId="8" fillId="3" borderId="19" xfId="0" applyNumberFormat="1" applyFont="1" applyFill="1" applyBorder="1" applyAlignment="1" applyProtection="1">
      <alignment vertical="center"/>
      <protection/>
    </xf>
    <xf numFmtId="3" fontId="8" fillId="3" borderId="21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8" fillId="3" borderId="7" xfId="0" applyNumberFormat="1" applyFont="1" applyFill="1" applyBorder="1" applyAlignment="1" applyProtection="1">
      <alignment vertical="center"/>
      <protection/>
    </xf>
    <xf numFmtId="3" fontId="8" fillId="3" borderId="0" xfId="0" applyNumberFormat="1" applyFont="1" applyFill="1" applyBorder="1" applyAlignment="1" applyProtection="1">
      <alignment vertical="center"/>
      <protection/>
    </xf>
    <xf numFmtId="3" fontId="8" fillId="3" borderId="8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1" fillId="2" borderId="23" xfId="0" applyFont="1" applyFill="1" applyBorder="1" applyAlignment="1">
      <alignment/>
    </xf>
    <xf numFmtId="3" fontId="8" fillId="2" borderId="12" xfId="0" applyNumberFormat="1" applyFont="1" applyFill="1" applyBorder="1" applyAlignment="1" applyProtection="1">
      <alignment vertical="center"/>
      <protection/>
    </xf>
    <xf numFmtId="0" fontId="12" fillId="2" borderId="12" xfId="0" applyFont="1" applyFill="1" applyBorder="1" applyAlignment="1">
      <alignment/>
    </xf>
    <xf numFmtId="3" fontId="8" fillId="2" borderId="24" xfId="0" applyNumberFormat="1" applyFont="1" applyFill="1" applyBorder="1" applyAlignment="1" applyProtection="1">
      <alignment vertical="center"/>
      <protection/>
    </xf>
    <xf numFmtId="3" fontId="8" fillId="2" borderId="25" xfId="0" applyNumberFormat="1" applyFont="1" applyFill="1" applyBorder="1" applyAlignment="1" applyProtection="1">
      <alignment vertical="center"/>
      <protection/>
    </xf>
    <xf numFmtId="0" fontId="0" fillId="0" borderId="6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8" fillId="3" borderId="20" xfId="0" applyNumberFormat="1" applyFont="1" applyFill="1" applyBorder="1" applyAlignment="1" applyProtection="1">
      <alignment/>
      <protection/>
    </xf>
    <xf numFmtId="3" fontId="8" fillId="3" borderId="21" xfId="0" applyNumberFormat="1" applyFont="1" applyFill="1" applyBorder="1" applyAlignment="1" applyProtection="1">
      <alignment/>
      <protection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8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0" fontId="8" fillId="3" borderId="29" xfId="0" applyNumberFormat="1" applyFont="1" applyFill="1" applyBorder="1" applyAlignment="1" applyProtection="1">
      <alignment vertical="center"/>
      <protection/>
    </xf>
    <xf numFmtId="0" fontId="8" fillId="3" borderId="30" xfId="0" applyNumberFormat="1" applyFont="1" applyFill="1" applyBorder="1" applyAlignment="1" applyProtection="1">
      <alignment vertical="center"/>
      <protection/>
    </xf>
    <xf numFmtId="3" fontId="8" fillId="3" borderId="31" xfId="0" applyNumberFormat="1" applyFont="1" applyFill="1" applyBorder="1" applyAlignment="1" applyProtection="1">
      <alignment vertical="center"/>
      <protection/>
    </xf>
    <xf numFmtId="3" fontId="8" fillId="3" borderId="30" xfId="0" applyNumberFormat="1" applyFont="1" applyFill="1" applyBorder="1" applyAlignment="1" applyProtection="1">
      <alignment vertical="center"/>
      <protection/>
    </xf>
    <xf numFmtId="0" fontId="8" fillId="3" borderId="6" xfId="0" applyNumberFormat="1" applyFont="1" applyFill="1" applyBorder="1" applyAlignment="1" applyProtection="1">
      <alignment vertical="center"/>
      <protection/>
    </xf>
    <xf numFmtId="0" fontId="8" fillId="3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>
      <alignment/>
    </xf>
    <xf numFmtId="3" fontId="8" fillId="3" borderId="17" xfId="0" applyNumberFormat="1" applyFont="1" applyFill="1" applyBorder="1" applyAlignment="1" applyProtection="1">
      <alignment vertical="center"/>
      <protection/>
    </xf>
    <xf numFmtId="3" fontId="8" fillId="3" borderId="27" xfId="0" applyNumberFormat="1" applyFont="1" applyFill="1" applyBorder="1" applyAlignment="1" applyProtection="1">
      <alignment vertical="center"/>
      <protection/>
    </xf>
    <xf numFmtId="3" fontId="8" fillId="3" borderId="28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2" borderId="23" xfId="0" applyFill="1" applyBorder="1" applyAlignment="1">
      <alignment/>
    </xf>
    <xf numFmtId="3" fontId="8" fillId="2" borderId="12" xfId="0" applyNumberFormat="1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>
      <alignment/>
    </xf>
    <xf numFmtId="3" fontId="8" fillId="2" borderId="24" xfId="0" applyNumberFormat="1" applyFont="1" applyFill="1" applyBorder="1" applyAlignment="1" applyProtection="1">
      <alignment vertical="center"/>
      <protection/>
    </xf>
    <xf numFmtId="3" fontId="8" fillId="2" borderId="25" xfId="0" applyNumberFormat="1" applyFont="1" applyFill="1" applyBorder="1" applyAlignment="1" applyProtection="1">
      <alignment vertical="center"/>
      <protection/>
    </xf>
    <xf numFmtId="0" fontId="2" fillId="0" borderId="6" xfId="21" applyFont="1" applyBorder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3" fillId="0" borderId="7" xfId="0" applyNumberFormat="1" applyFont="1" applyFill="1" applyBorder="1" applyAlignment="1" applyProtection="1">
      <alignment/>
      <protection/>
    </xf>
    <xf numFmtId="3" fontId="13" fillId="0" borderId="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8" fillId="4" borderId="2" xfId="0" applyNumberFormat="1" applyFont="1" applyFill="1" applyBorder="1" applyAlignment="1" applyProtection="1">
      <alignment vertical="center"/>
      <protection/>
    </xf>
    <xf numFmtId="0" fontId="0" fillId="4" borderId="3" xfId="0" applyFont="1" applyFill="1" applyBorder="1" applyAlignment="1">
      <alignment/>
    </xf>
    <xf numFmtId="3" fontId="8" fillId="4" borderId="24" xfId="0" applyNumberFormat="1" applyFont="1" applyFill="1" applyBorder="1" applyAlignment="1" applyProtection="1">
      <alignment vertical="center"/>
      <protection/>
    </xf>
    <xf numFmtId="3" fontId="8" fillId="4" borderId="25" xfId="0" applyNumberFormat="1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>
      <alignment/>
    </xf>
    <xf numFmtId="3" fontId="8" fillId="2" borderId="32" xfId="0" applyNumberFormat="1" applyFont="1" applyFill="1" applyBorder="1" applyAlignment="1" applyProtection="1">
      <alignment vertical="center"/>
      <protection/>
    </xf>
    <xf numFmtId="3" fontId="8" fillId="4" borderId="23" xfId="0" applyNumberFormat="1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čerpání příjmů 5-200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57"/>
  <sheetViews>
    <sheetView tabSelected="1" zoomScale="85" zoomScaleNormal="85" workbookViewId="0" topLeftCell="A1">
      <selection activeCell="J14" sqref="J14"/>
    </sheetView>
  </sheetViews>
  <sheetFormatPr defaultColWidth="9.140625" defaultRowHeight="12.75"/>
  <cols>
    <col min="1" max="1" width="0.42578125" style="0" customWidth="1"/>
    <col min="2" max="2" width="7.140625" style="0" customWidth="1"/>
    <col min="3" max="3" width="8.00390625" style="0" customWidth="1"/>
    <col min="4" max="4" width="38.8515625" style="0" customWidth="1"/>
    <col min="5" max="8" width="14.7109375" style="0" customWidth="1"/>
  </cols>
  <sheetData>
    <row r="1" spans="2:8" ht="18">
      <c r="B1" s="1" t="s">
        <v>0</v>
      </c>
      <c r="C1" s="1"/>
      <c r="D1" s="1"/>
      <c r="E1" s="1"/>
      <c r="F1" s="1"/>
      <c r="G1" s="1"/>
      <c r="H1" s="1"/>
    </row>
    <row r="2" spans="2:8" ht="18.75" thickBot="1">
      <c r="B2" s="2"/>
      <c r="C2" s="3"/>
      <c r="D2" s="3"/>
      <c r="E2" s="3"/>
      <c r="F2" s="4"/>
      <c r="G2" s="5"/>
      <c r="H2" s="5"/>
    </row>
    <row r="3" spans="2:8" ht="12.75" customHeight="1">
      <c r="B3" s="6"/>
      <c r="C3" s="7"/>
      <c r="D3" s="8"/>
      <c r="E3" s="9" t="s">
        <v>1</v>
      </c>
      <c r="F3" s="10" t="s">
        <v>2</v>
      </c>
      <c r="G3" s="9" t="s">
        <v>3</v>
      </c>
      <c r="H3" s="11" t="s">
        <v>1</v>
      </c>
    </row>
    <row r="4" spans="2:8" ht="15.75">
      <c r="B4" s="12"/>
      <c r="C4" s="13" t="s">
        <v>4</v>
      </c>
      <c r="D4" s="14"/>
      <c r="E4" s="15" t="s">
        <v>5</v>
      </c>
      <c r="F4" s="16" t="s">
        <v>5</v>
      </c>
      <c r="G4" s="15" t="s">
        <v>6</v>
      </c>
      <c r="H4" s="17" t="s">
        <v>5</v>
      </c>
    </row>
    <row r="5" spans="2:8" ht="13.5" thickBot="1">
      <c r="B5" s="18"/>
      <c r="C5" s="19"/>
      <c r="D5" s="20"/>
      <c r="E5" s="21" t="s">
        <v>7</v>
      </c>
      <c r="F5" s="22" t="s">
        <v>7</v>
      </c>
      <c r="G5" s="21" t="s">
        <v>8</v>
      </c>
      <c r="H5" s="23" t="s">
        <v>9</v>
      </c>
    </row>
    <row r="6" spans="1:8" ht="8.25" customHeight="1" thickBot="1">
      <c r="A6" s="24"/>
      <c r="B6" s="25"/>
      <c r="E6" s="26"/>
      <c r="F6" s="26"/>
      <c r="G6" s="26"/>
      <c r="H6" s="26"/>
    </row>
    <row r="7" spans="2:8" ht="12.75">
      <c r="B7" s="27"/>
      <c r="C7" s="28"/>
      <c r="D7" s="28"/>
      <c r="E7" s="29">
        <v>1</v>
      </c>
      <c r="F7" s="30">
        <v>2</v>
      </c>
      <c r="G7" s="29">
        <v>3</v>
      </c>
      <c r="H7" s="31">
        <v>4</v>
      </c>
    </row>
    <row r="8" spans="2:8" ht="12.75">
      <c r="B8" s="32"/>
      <c r="C8" s="25"/>
      <c r="D8" s="33" t="s">
        <v>10</v>
      </c>
      <c r="E8" s="34">
        <v>26000</v>
      </c>
      <c r="F8" s="34">
        <v>26000</v>
      </c>
      <c r="G8" s="35">
        <v>13424</v>
      </c>
      <c r="H8" s="36">
        <v>26000</v>
      </c>
    </row>
    <row r="9" spans="2:8" ht="12.75">
      <c r="B9" s="32"/>
      <c r="C9" s="33"/>
      <c r="D9" s="25" t="s">
        <v>11</v>
      </c>
      <c r="E9" s="37">
        <v>30240</v>
      </c>
      <c r="F9" s="37">
        <v>20240</v>
      </c>
      <c r="G9" s="35">
        <v>15928</v>
      </c>
      <c r="H9" s="38">
        <v>4200</v>
      </c>
    </row>
    <row r="10" spans="2:8" ht="12.75">
      <c r="B10" s="32"/>
      <c r="C10" s="33"/>
      <c r="D10" s="33" t="s">
        <v>12</v>
      </c>
      <c r="E10" s="37">
        <v>4000</v>
      </c>
      <c r="F10" s="37">
        <v>4000</v>
      </c>
      <c r="G10" s="35">
        <v>1388</v>
      </c>
      <c r="H10" s="36">
        <v>0</v>
      </c>
    </row>
    <row r="11" spans="2:8" ht="12.75">
      <c r="B11" s="32"/>
      <c r="C11" s="33"/>
      <c r="D11" s="33" t="s">
        <v>13</v>
      </c>
      <c r="E11" s="37">
        <v>4200</v>
      </c>
      <c r="F11" s="37">
        <v>4200</v>
      </c>
      <c r="G11" s="35">
        <v>2527</v>
      </c>
      <c r="H11" s="36">
        <v>2200</v>
      </c>
    </row>
    <row r="12" spans="2:8" ht="12.75">
      <c r="B12" s="32"/>
      <c r="C12" s="33"/>
      <c r="D12" s="33" t="s">
        <v>14</v>
      </c>
      <c r="E12" s="37">
        <v>1600</v>
      </c>
      <c r="F12" s="37">
        <v>1600</v>
      </c>
      <c r="G12" s="35">
        <v>1453</v>
      </c>
      <c r="H12" s="36">
        <v>1500</v>
      </c>
    </row>
    <row r="13" spans="2:8" ht="12.75">
      <c r="B13" s="32"/>
      <c r="C13" s="33"/>
      <c r="D13" s="33" t="s">
        <v>15</v>
      </c>
      <c r="E13" s="37">
        <v>10000</v>
      </c>
      <c r="F13" s="37">
        <v>11000</v>
      </c>
      <c r="G13" s="35">
        <v>9159</v>
      </c>
      <c r="H13" s="36">
        <v>10000</v>
      </c>
    </row>
    <row r="14" spans="1:8" ht="12.75">
      <c r="A14" s="39"/>
      <c r="B14" s="40" t="s">
        <v>16</v>
      </c>
      <c r="C14" s="41" t="s">
        <v>17</v>
      </c>
      <c r="D14" s="41"/>
      <c r="E14" s="42">
        <f>SUM(E8:E13)</f>
        <v>76040</v>
      </c>
      <c r="F14" s="42">
        <f>SUM(F8:F13)</f>
        <v>67040</v>
      </c>
      <c r="G14" s="42">
        <f>SUM(G8:G13)</f>
        <v>43879</v>
      </c>
      <c r="H14" s="43">
        <f>SUM(H8:H13)</f>
        <v>43900</v>
      </c>
    </row>
    <row r="15" spans="1:8" ht="12.75">
      <c r="A15" s="39"/>
      <c r="B15" s="32"/>
      <c r="C15" s="33"/>
      <c r="D15" s="44" t="s">
        <v>12</v>
      </c>
      <c r="E15" s="45">
        <v>380</v>
      </c>
      <c r="F15" s="46">
        <v>380</v>
      </c>
      <c r="G15" s="45">
        <v>286</v>
      </c>
      <c r="H15" s="47">
        <v>380</v>
      </c>
    </row>
    <row r="16" spans="1:8" ht="12.75">
      <c r="A16" s="48"/>
      <c r="B16" s="49" t="s">
        <v>18</v>
      </c>
      <c r="C16" s="50" t="s">
        <v>19</v>
      </c>
      <c r="D16" s="51"/>
      <c r="E16" s="52">
        <f>SUM(E15)</f>
        <v>380</v>
      </c>
      <c r="F16" s="53">
        <f>SUM(F15)</f>
        <v>380</v>
      </c>
      <c r="G16" s="52">
        <f>SUM(G15)</f>
        <v>286</v>
      </c>
      <c r="H16" s="54">
        <f>SUM(H15)</f>
        <v>380</v>
      </c>
    </row>
    <row r="17" spans="1:8" ht="12.75">
      <c r="A17" s="48"/>
      <c r="B17" s="55"/>
      <c r="C17" s="56"/>
      <c r="D17" s="57" t="s">
        <v>12</v>
      </c>
      <c r="E17" s="45">
        <v>420</v>
      </c>
      <c r="F17" s="46">
        <v>420</v>
      </c>
      <c r="G17" s="45">
        <v>385</v>
      </c>
      <c r="H17" s="47">
        <v>420</v>
      </c>
    </row>
    <row r="18" spans="1:8" ht="13.5" thickBot="1">
      <c r="A18" s="48"/>
      <c r="B18" s="49" t="s">
        <v>20</v>
      </c>
      <c r="C18" s="50" t="s">
        <v>21</v>
      </c>
      <c r="D18" s="50"/>
      <c r="E18" s="58">
        <f>SUM(E17)</f>
        <v>420</v>
      </c>
      <c r="F18" s="59">
        <f>SUM(F17)</f>
        <v>420</v>
      </c>
      <c r="G18" s="58">
        <f>SUM(G17)</f>
        <v>385</v>
      </c>
      <c r="H18" s="60">
        <f>SUM(H17)</f>
        <v>420</v>
      </c>
    </row>
    <row r="19" spans="1:8" ht="13.5" thickBot="1">
      <c r="A19" s="61"/>
      <c r="B19" s="62"/>
      <c r="C19" s="63" t="s">
        <v>22</v>
      </c>
      <c r="D19" s="64"/>
      <c r="E19" s="65">
        <f>E14+E16+E18</f>
        <v>76840</v>
      </c>
      <c r="F19" s="65">
        <f>F14+F16+F18</f>
        <v>67840</v>
      </c>
      <c r="G19" s="65">
        <f>G14+G16+G18</f>
        <v>44550</v>
      </c>
      <c r="H19" s="66">
        <f>H14+H16+H18</f>
        <v>44700</v>
      </c>
    </row>
    <row r="20" spans="1:8" ht="12.75">
      <c r="A20" s="61"/>
      <c r="B20" s="67"/>
      <c r="C20" s="68"/>
      <c r="D20" s="69" t="s">
        <v>23</v>
      </c>
      <c r="E20" s="70">
        <v>24</v>
      </c>
      <c r="F20" s="71">
        <v>182</v>
      </c>
      <c r="G20" s="70">
        <v>319</v>
      </c>
      <c r="H20" s="72">
        <v>536</v>
      </c>
    </row>
    <row r="21" spans="1:8" ht="12.75">
      <c r="A21" s="61"/>
      <c r="B21" s="67"/>
      <c r="C21" s="68"/>
      <c r="D21" s="69" t="s">
        <v>24</v>
      </c>
      <c r="E21" s="70">
        <v>0</v>
      </c>
      <c r="F21" s="71">
        <v>4</v>
      </c>
      <c r="G21" s="70">
        <v>22</v>
      </c>
      <c r="H21" s="72">
        <v>0</v>
      </c>
    </row>
    <row r="22" spans="1:8" ht="12.75">
      <c r="A22" s="61"/>
      <c r="B22" s="49" t="s">
        <v>25</v>
      </c>
      <c r="C22" s="50" t="s">
        <v>26</v>
      </c>
      <c r="D22" s="50"/>
      <c r="E22" s="73">
        <f>SUM(E20:E21)</f>
        <v>24</v>
      </c>
      <c r="F22" s="73">
        <f>SUM(F20:F21)</f>
        <v>186</v>
      </c>
      <c r="G22" s="73">
        <f>SUM(G20:G21)</f>
        <v>341</v>
      </c>
      <c r="H22" s="74">
        <f>SUM(H20:H21)</f>
        <v>536</v>
      </c>
    </row>
    <row r="23" spans="2:8" ht="12.75">
      <c r="B23" s="75"/>
      <c r="C23" s="76"/>
      <c r="D23" s="69" t="s">
        <v>27</v>
      </c>
      <c r="E23" s="70">
        <v>0</v>
      </c>
      <c r="F23" s="71">
        <v>0</v>
      </c>
      <c r="G23" s="70">
        <v>3</v>
      </c>
      <c r="H23" s="72">
        <v>0</v>
      </c>
    </row>
    <row r="24" spans="2:8" ht="12.75">
      <c r="B24" s="75"/>
      <c r="C24" s="76"/>
      <c r="D24" s="69" t="s">
        <v>28</v>
      </c>
      <c r="E24" s="70">
        <v>3905</v>
      </c>
      <c r="F24" s="71">
        <v>3936</v>
      </c>
      <c r="G24" s="70">
        <v>3001</v>
      </c>
      <c r="H24" s="72">
        <v>3715</v>
      </c>
    </row>
    <row r="25" spans="2:8" ht="12.75">
      <c r="B25" s="49" t="s">
        <v>29</v>
      </c>
      <c r="C25" s="50" t="s">
        <v>30</v>
      </c>
      <c r="D25" s="50"/>
      <c r="E25" s="52">
        <f>SUM(E23:E24)</f>
        <v>3905</v>
      </c>
      <c r="F25" s="53">
        <f>SUM(F23:F24)</f>
        <v>3936</v>
      </c>
      <c r="G25" s="52">
        <f>SUM(G23:G24)</f>
        <v>3004</v>
      </c>
      <c r="H25" s="54">
        <v>3715</v>
      </c>
    </row>
    <row r="26" spans="2:8" s="39" customFormat="1" ht="12.75">
      <c r="B26" s="77"/>
      <c r="C26" s="78"/>
      <c r="D26" s="79" t="s">
        <v>31</v>
      </c>
      <c r="E26" s="80">
        <v>0</v>
      </c>
      <c r="F26" s="81">
        <v>0</v>
      </c>
      <c r="G26" s="80">
        <v>2</v>
      </c>
      <c r="H26" s="82">
        <v>0</v>
      </c>
    </row>
    <row r="27" spans="2:8" s="39" customFormat="1" ht="12.75">
      <c r="B27" s="55"/>
      <c r="C27" s="56"/>
      <c r="D27" s="83" t="s">
        <v>32</v>
      </c>
      <c r="E27" s="45">
        <v>80</v>
      </c>
      <c r="F27" s="46">
        <v>471</v>
      </c>
      <c r="G27" s="45">
        <v>484</v>
      </c>
      <c r="H27" s="47">
        <v>80</v>
      </c>
    </row>
    <row r="28" spans="2:8" s="39" customFormat="1" ht="12.75">
      <c r="B28" s="84"/>
      <c r="C28" s="85"/>
      <c r="D28" s="83" t="s">
        <v>33</v>
      </c>
      <c r="E28" s="86">
        <v>0</v>
      </c>
      <c r="F28" s="87">
        <v>0</v>
      </c>
      <c r="G28" s="86">
        <v>50</v>
      </c>
      <c r="H28" s="88">
        <v>0</v>
      </c>
    </row>
    <row r="29" spans="2:8" ht="12.75">
      <c r="B29" s="89" t="s">
        <v>18</v>
      </c>
      <c r="C29" s="90" t="s">
        <v>19</v>
      </c>
      <c r="D29" s="90"/>
      <c r="E29" s="91">
        <f>SUM(E26:E28)</f>
        <v>80</v>
      </c>
      <c r="F29" s="92">
        <f>SUM(F26:F28)</f>
        <v>471</v>
      </c>
      <c r="G29" s="52">
        <f>SUM(G26:G28)</f>
        <v>536</v>
      </c>
      <c r="H29" s="54">
        <f>SUM(H26:H28)</f>
        <v>80</v>
      </c>
    </row>
    <row r="30" spans="2:8" ht="12.75">
      <c r="B30" s="77"/>
      <c r="C30" s="78"/>
      <c r="D30" s="79" t="s">
        <v>34</v>
      </c>
      <c r="E30" s="80">
        <v>2000</v>
      </c>
      <c r="F30" s="81">
        <v>2146</v>
      </c>
      <c r="G30" s="80">
        <v>2070</v>
      </c>
      <c r="H30" s="82">
        <v>1660</v>
      </c>
    </row>
    <row r="31" spans="2:8" ht="12.75">
      <c r="B31" s="55"/>
      <c r="C31" s="56"/>
      <c r="D31" s="83" t="s">
        <v>35</v>
      </c>
      <c r="E31" s="45">
        <v>0</v>
      </c>
      <c r="F31" s="46">
        <v>41</v>
      </c>
      <c r="G31" s="45">
        <v>190</v>
      </c>
      <c r="H31" s="47">
        <v>0</v>
      </c>
    </row>
    <row r="32" spans="1:8" ht="12.75">
      <c r="A32" s="61"/>
      <c r="B32" s="93" t="s">
        <v>36</v>
      </c>
      <c r="C32" s="94" t="s">
        <v>37</v>
      </c>
      <c r="D32" s="94"/>
      <c r="E32" s="58">
        <f>SUM(E30)</f>
        <v>2000</v>
      </c>
      <c r="F32" s="59">
        <f>SUM(F30:F31)</f>
        <v>2187</v>
      </c>
      <c r="G32" s="58">
        <f>SUM(G30:G31)</f>
        <v>2260</v>
      </c>
      <c r="H32" s="60">
        <f>SUM(H30)</f>
        <v>1660</v>
      </c>
    </row>
    <row r="33" spans="1:8" s="39" customFormat="1" ht="12.75">
      <c r="A33" s="95"/>
      <c r="B33" s="77"/>
      <c r="C33" s="78"/>
      <c r="D33" s="79" t="s">
        <v>38</v>
      </c>
      <c r="E33" s="96">
        <v>1000</v>
      </c>
      <c r="F33" s="97">
        <v>1032</v>
      </c>
      <c r="G33" s="96">
        <v>1173</v>
      </c>
      <c r="H33" s="98">
        <v>1200</v>
      </c>
    </row>
    <row r="34" spans="1:8" ht="12.75">
      <c r="A34" s="61"/>
      <c r="B34" s="99"/>
      <c r="C34" s="24"/>
      <c r="D34" s="69" t="s">
        <v>39</v>
      </c>
      <c r="E34" s="70">
        <v>0</v>
      </c>
      <c r="F34" s="71">
        <v>0</v>
      </c>
      <c r="G34" s="70">
        <v>0</v>
      </c>
      <c r="H34" s="72">
        <v>0</v>
      </c>
    </row>
    <row r="35" spans="1:8" ht="12.75">
      <c r="A35" s="61"/>
      <c r="B35" s="75"/>
      <c r="C35" s="76"/>
      <c r="D35" s="69" t="s">
        <v>40</v>
      </c>
      <c r="E35" s="70">
        <v>0</v>
      </c>
      <c r="F35" s="71">
        <v>0</v>
      </c>
      <c r="G35" s="70">
        <v>0</v>
      </c>
      <c r="H35" s="72">
        <v>119024</v>
      </c>
    </row>
    <row r="36" spans="1:8" ht="12.75">
      <c r="A36" s="61"/>
      <c r="B36" s="75"/>
      <c r="C36" s="76"/>
      <c r="D36" s="69" t="s">
        <v>41</v>
      </c>
      <c r="E36" s="70">
        <v>9700</v>
      </c>
      <c r="F36" s="71">
        <v>9700</v>
      </c>
      <c r="G36" s="70">
        <v>8871</v>
      </c>
      <c r="H36" s="72">
        <v>9535</v>
      </c>
    </row>
    <row r="37" spans="1:8" ht="12.75">
      <c r="A37" s="61"/>
      <c r="B37" s="49" t="s">
        <v>42</v>
      </c>
      <c r="C37" s="50" t="s">
        <v>43</v>
      </c>
      <c r="D37" s="50"/>
      <c r="E37" s="52">
        <f>SUM(E33:E36)</f>
        <v>10700</v>
      </c>
      <c r="F37" s="52">
        <f>SUM(F33:F36)</f>
        <v>10732</v>
      </c>
      <c r="G37" s="52">
        <f>SUM(G33:G36)</f>
        <v>10044</v>
      </c>
      <c r="H37" s="54">
        <f>SUM(H33:H36)</f>
        <v>129759</v>
      </c>
    </row>
    <row r="38" spans="2:8" ht="12.75">
      <c r="B38" s="49" t="s">
        <v>20</v>
      </c>
      <c r="C38" s="50" t="s">
        <v>21</v>
      </c>
      <c r="D38" s="50"/>
      <c r="E38" s="100">
        <v>500</v>
      </c>
      <c r="F38" s="101">
        <v>507</v>
      </c>
      <c r="G38" s="100">
        <v>459</v>
      </c>
      <c r="H38" s="102">
        <v>500</v>
      </c>
    </row>
    <row r="39" spans="2:8" ht="12.75">
      <c r="B39" s="103"/>
      <c r="C39" s="57"/>
      <c r="D39" s="57" t="s">
        <v>44</v>
      </c>
      <c r="E39" s="80">
        <v>2713</v>
      </c>
      <c r="F39" s="81">
        <v>3556</v>
      </c>
      <c r="G39" s="80">
        <v>4140</v>
      </c>
      <c r="H39" s="82">
        <v>2593</v>
      </c>
    </row>
    <row r="40" spans="2:8" ht="12.75">
      <c r="B40" s="103"/>
      <c r="C40" s="57"/>
      <c r="D40" s="57" t="s">
        <v>45</v>
      </c>
      <c r="E40" s="45">
        <v>829</v>
      </c>
      <c r="F40" s="46">
        <v>829</v>
      </c>
      <c r="G40" s="45">
        <v>829</v>
      </c>
      <c r="H40" s="47">
        <v>916</v>
      </c>
    </row>
    <row r="41" spans="2:8" ht="13.5" thickBot="1">
      <c r="B41" s="49" t="s">
        <v>16</v>
      </c>
      <c r="C41" s="50" t="s">
        <v>17</v>
      </c>
      <c r="D41" s="50"/>
      <c r="E41" s="52">
        <f>SUM(E39:E40)</f>
        <v>3542</v>
      </c>
      <c r="F41" s="53">
        <f>SUM(F39:F40)</f>
        <v>4385</v>
      </c>
      <c r="G41" s="52">
        <f>SUM(G39:G40)</f>
        <v>4969</v>
      </c>
      <c r="H41" s="54">
        <f>SUM(H39:H40)</f>
        <v>3509</v>
      </c>
    </row>
    <row r="42" spans="1:8" ht="13.5" thickBot="1">
      <c r="A42" s="61"/>
      <c r="B42" s="104"/>
      <c r="C42" s="105" t="s">
        <v>46</v>
      </c>
      <c r="D42" s="106"/>
      <c r="E42" s="107">
        <f>E22+E25+E29+E32+E37+E38+E41</f>
        <v>20751</v>
      </c>
      <c r="F42" s="107">
        <f>F22+F25+F29+F32+F37+F38+F41</f>
        <v>22404</v>
      </c>
      <c r="G42" s="107">
        <f>G22+G25+G29+G32+G37+G38+G41</f>
        <v>21613</v>
      </c>
      <c r="H42" s="108">
        <f>H22+H25+H29+H32+H37+H38+H41</f>
        <v>139759</v>
      </c>
    </row>
    <row r="43" spans="1:8" ht="12.75">
      <c r="A43" s="61"/>
      <c r="B43" s="109"/>
      <c r="C43" s="76"/>
      <c r="D43" s="110" t="s">
        <v>47</v>
      </c>
      <c r="E43" s="111">
        <v>7000</v>
      </c>
      <c r="F43" s="112">
        <v>7000</v>
      </c>
      <c r="G43" s="113">
        <v>11236</v>
      </c>
      <c r="H43" s="114">
        <v>7000</v>
      </c>
    </row>
    <row r="44" spans="1:8" ht="12.75">
      <c r="A44" s="95"/>
      <c r="B44" s="75"/>
      <c r="C44" s="76"/>
      <c r="D44" s="110" t="s">
        <v>48</v>
      </c>
      <c r="E44" s="113">
        <v>1000</v>
      </c>
      <c r="F44" s="115">
        <v>1000</v>
      </c>
      <c r="G44" s="113">
        <v>0</v>
      </c>
      <c r="H44" s="114">
        <v>1000</v>
      </c>
    </row>
    <row r="45" spans="1:8" ht="12.75">
      <c r="A45" s="95"/>
      <c r="B45" s="75"/>
      <c r="C45" s="76"/>
      <c r="D45" s="110" t="s">
        <v>49</v>
      </c>
      <c r="E45" s="113">
        <v>8000</v>
      </c>
      <c r="F45" s="115">
        <v>8000</v>
      </c>
      <c r="G45" s="113">
        <v>4811</v>
      </c>
      <c r="H45" s="114">
        <v>8000</v>
      </c>
    </row>
    <row r="46" spans="1:8" ht="13.5" thickBot="1">
      <c r="A46" s="61"/>
      <c r="B46" s="49" t="s">
        <v>42</v>
      </c>
      <c r="C46" s="50" t="s">
        <v>43</v>
      </c>
      <c r="D46" s="50"/>
      <c r="E46" s="52">
        <f>SUM(E43:E45)</f>
        <v>16000</v>
      </c>
      <c r="F46" s="53">
        <f>SUM(F43:F45)</f>
        <v>16000</v>
      </c>
      <c r="G46" s="52">
        <f>SUM(G43:G45)</f>
        <v>16047</v>
      </c>
      <c r="H46" s="54">
        <f>SUM(H43:H45)</f>
        <v>16000</v>
      </c>
    </row>
    <row r="47" spans="2:8" ht="13.5" thickBot="1">
      <c r="B47" s="104"/>
      <c r="C47" s="105" t="s">
        <v>50</v>
      </c>
      <c r="D47" s="106"/>
      <c r="E47" s="107">
        <f>E46</f>
        <v>16000</v>
      </c>
      <c r="F47" s="107">
        <f>F46</f>
        <v>16000</v>
      </c>
      <c r="G47" s="107">
        <f>G46</f>
        <v>16047</v>
      </c>
      <c r="H47" s="108">
        <f>H46</f>
        <v>16000</v>
      </c>
    </row>
    <row r="48" spans="2:8" ht="13.5" thickBot="1">
      <c r="B48" s="116" t="s">
        <v>51</v>
      </c>
      <c r="C48" s="117"/>
      <c r="D48" s="117"/>
      <c r="E48" s="118">
        <f>E19+E42+E47</f>
        <v>113591</v>
      </c>
      <c r="F48" s="118">
        <f>F19+F42+F47</f>
        <v>106244</v>
      </c>
      <c r="G48" s="118">
        <f>G19+G42+G47</f>
        <v>82210</v>
      </c>
      <c r="H48" s="119">
        <f>H19+H42+H47</f>
        <v>200459</v>
      </c>
    </row>
    <row r="49" spans="1:8" ht="13.5" thickBot="1">
      <c r="A49" s="61"/>
      <c r="B49" s="104"/>
      <c r="C49" s="105" t="s">
        <v>52</v>
      </c>
      <c r="D49" s="120"/>
      <c r="E49" s="121">
        <v>55000</v>
      </c>
      <c r="F49" s="105">
        <v>60000</v>
      </c>
      <c r="G49" s="107">
        <v>45000</v>
      </c>
      <c r="H49" s="108">
        <v>0</v>
      </c>
    </row>
    <row r="50" spans="2:8" ht="13.5" customHeight="1" thickBot="1">
      <c r="B50" s="104"/>
      <c r="C50" s="105" t="s">
        <v>53</v>
      </c>
      <c r="D50" s="106"/>
      <c r="E50" s="107">
        <v>112813</v>
      </c>
      <c r="F50" s="105">
        <v>241958</v>
      </c>
      <c r="G50" s="107">
        <v>208855</v>
      </c>
      <c r="H50" s="108">
        <v>114001</v>
      </c>
    </row>
    <row r="51" spans="2:8" ht="13.5" thickBot="1">
      <c r="B51" s="122" t="s">
        <v>54</v>
      </c>
      <c r="C51" s="123"/>
      <c r="D51" s="123"/>
      <c r="E51" s="118">
        <f>E48+E49+E50</f>
        <v>281404</v>
      </c>
      <c r="F51" s="118">
        <f>F48+F49+F50</f>
        <v>408202</v>
      </c>
      <c r="G51" s="118">
        <f>G48+G49+G50</f>
        <v>336065</v>
      </c>
      <c r="H51" s="119">
        <f>H48+H49+H50</f>
        <v>314460</v>
      </c>
    </row>
    <row r="52" spans="2:8" ht="13.5" thickBot="1">
      <c r="B52" s="104"/>
      <c r="C52" s="105" t="s">
        <v>55</v>
      </c>
      <c r="D52" s="106"/>
      <c r="E52" s="107">
        <v>104940</v>
      </c>
      <c r="F52" s="105">
        <v>103121</v>
      </c>
      <c r="G52" s="107">
        <v>-21793</v>
      </c>
      <c r="H52" s="108">
        <v>81970</v>
      </c>
    </row>
    <row r="53" spans="2:8" ht="13.5" thickBot="1">
      <c r="B53" s="122" t="s">
        <v>56</v>
      </c>
      <c r="C53" s="123"/>
      <c r="D53" s="123"/>
      <c r="E53" s="118">
        <f>SUM(E51:E52)</f>
        <v>386344</v>
      </c>
      <c r="F53" s="118">
        <f>SUM(F51:F52)</f>
        <v>511323</v>
      </c>
      <c r="G53" s="118">
        <f>SUM(G51:G52)</f>
        <v>314272</v>
      </c>
      <c r="H53" s="119">
        <f>SUM(H51:H52)</f>
        <v>396430</v>
      </c>
    </row>
    <row r="54" spans="1:8" ht="12.75">
      <c r="A54" s="39"/>
      <c r="B54" s="124"/>
      <c r="C54" s="125"/>
      <c r="D54" s="125"/>
      <c r="E54" s="124"/>
      <c r="F54" s="124"/>
      <c r="G54" s="124"/>
      <c r="H54" s="124"/>
    </row>
    <row r="55" ht="12.75">
      <c r="B55" s="126"/>
    </row>
    <row r="56" spans="3:4" ht="12.75">
      <c r="C56" s="127"/>
      <c r="D56" s="127"/>
    </row>
    <row r="57" ht="12.75">
      <c r="B57" s="126"/>
    </row>
  </sheetData>
  <mergeCells count="2">
    <mergeCell ref="B2:E2"/>
    <mergeCell ref="F2:H2"/>
  </mergeCells>
  <printOptions/>
  <pageMargins left="0.4" right="0.17" top="0.63" bottom="1" header="0.36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2011-12-14T15:35:30Z</dcterms:created>
  <dcterms:modified xsi:type="dcterms:W3CDTF">2011-12-14T15:35:48Z</dcterms:modified>
  <cp:category/>
  <cp:version/>
  <cp:contentType/>
  <cp:contentStatus/>
</cp:coreProperties>
</file>