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10" windowWidth="12120" windowHeight="8400" tabRatio="794" activeTab="0"/>
  </bookViews>
  <sheets>
    <sheet name="Výdaje tab. č. 2 " sheetId="1" r:id="rId1"/>
  </sheets>
  <externalReferences>
    <externalReference r:id="rId4"/>
    <externalReference r:id="rId5"/>
    <externalReference r:id="rId6"/>
  </externalReferences>
  <definedNames>
    <definedName name="dates" localSheetId="0">'[3]číselník'!$B$42:$C$54</definedName>
    <definedName name="dates">'[1]číselník'!$B$42:$C$54</definedName>
    <definedName name="joj">#REF!</definedName>
  </definedNames>
  <calcPr fullCalcOnLoad="1"/>
</workbook>
</file>

<file path=xl/sharedStrings.xml><?xml version="1.0" encoding="utf-8"?>
<sst xmlns="http://schemas.openxmlformats.org/spreadsheetml/2006/main" count="83" uniqueCount="66">
  <si>
    <t>Schválený</t>
  </si>
  <si>
    <t>Upravený</t>
  </si>
  <si>
    <t>Plnění</t>
  </si>
  <si>
    <t>rozpočet</t>
  </si>
  <si>
    <t>rozpočtu</t>
  </si>
  <si>
    <t>OFR</t>
  </si>
  <si>
    <t>Odbor financí a rozpočtu</t>
  </si>
  <si>
    <t>VÝDAJE</t>
  </si>
  <si>
    <t>běžné výdaje</t>
  </si>
  <si>
    <t>Úsek APOS</t>
  </si>
  <si>
    <t xml:space="preserve">           -  v tom: finanční vypořádání</t>
  </si>
  <si>
    <t>B Ě Ź N É  V Ý D A J E    C E L K E M</t>
  </si>
  <si>
    <t>kapitálové výdaje</t>
  </si>
  <si>
    <t>Kapitálové výdaje odborů</t>
  </si>
  <si>
    <t>V Ý D A J E    C E L K E M</t>
  </si>
  <si>
    <t>Úsek financí a rozpočtu  (bez rezerv a převodů)</t>
  </si>
  <si>
    <t>K A P I T Á L O V É  V Ý D A J E   C E L K E M</t>
  </si>
  <si>
    <t>Odbor stavebního řádu a přestupků</t>
  </si>
  <si>
    <t>Úsek hospodářské správy</t>
  </si>
  <si>
    <t>OSŘP</t>
  </si>
  <si>
    <t>Úsek péče o občany</t>
  </si>
  <si>
    <t>Dary a neinvestiční transfery</t>
  </si>
  <si>
    <t>Úsek stavebního řádu a přestupků</t>
  </si>
  <si>
    <t>Úsek IZS, PO,BOZP</t>
  </si>
  <si>
    <t>Úsek osobních výdajů</t>
  </si>
  <si>
    <t>Rezerva kapitálových výdajů</t>
  </si>
  <si>
    <t>v tom transfery</t>
  </si>
  <si>
    <t>Investiční transfery příspěvkovým organizacím</t>
  </si>
  <si>
    <t>OSV</t>
  </si>
  <si>
    <t xml:space="preserve">Odbor sociálních věcí </t>
  </si>
  <si>
    <t>Úsek správy domovního a bytového fondu</t>
  </si>
  <si>
    <t>Úsek privatizace domovního a bytového fondu</t>
  </si>
  <si>
    <t>Neinvestiční příspěvky CKV MO</t>
  </si>
  <si>
    <t>Úsek výpočetní techniky</t>
  </si>
  <si>
    <t xml:space="preserve"> </t>
  </si>
  <si>
    <t>Další nespecifikované rezervy</t>
  </si>
  <si>
    <t>OVV</t>
  </si>
  <si>
    <t xml:space="preserve">Odbor vnitřních věcí </t>
  </si>
  <si>
    <t>Úsek místního hospodářství</t>
  </si>
  <si>
    <t>OM</t>
  </si>
  <si>
    <t>Odbor majetkový</t>
  </si>
  <si>
    <t>Úsek investic a oprav</t>
  </si>
  <si>
    <t xml:space="preserve">Odbor investic a místního hospodářství </t>
  </si>
  <si>
    <t>odboru sociálních věcí</t>
  </si>
  <si>
    <t>odboru vnitřních věcí</t>
  </si>
  <si>
    <t>odboru investic a místního hospodářství</t>
  </si>
  <si>
    <t>odboru majetkového</t>
  </si>
  <si>
    <t>OIMH</t>
  </si>
  <si>
    <t xml:space="preserve">Neinvest.přísp. základním a mateřským školám </t>
  </si>
  <si>
    <t>tabulka č. 2</t>
  </si>
  <si>
    <t>Osobní výdaje</t>
  </si>
  <si>
    <t>Odbor strategického rozvoje školství a volnočasových aktivit</t>
  </si>
  <si>
    <t>odboru strategického rozvoje školství a volnočasových aktivit</t>
  </si>
  <si>
    <t>Úsek školství a volnočasových aktivit</t>
  </si>
  <si>
    <t>Neinvestiční příspěvek Technickým službám MOaP</t>
  </si>
  <si>
    <t>OŠR</t>
  </si>
  <si>
    <t>Výpočetní technika</t>
  </si>
  <si>
    <t>roku 2015</t>
  </si>
  <si>
    <t>Sekretariáty</t>
  </si>
  <si>
    <t>Úsek sekretariátů</t>
  </si>
  <si>
    <t>Úsek zastupitelstva</t>
  </si>
  <si>
    <t>Návrh</t>
  </si>
  <si>
    <t>na rok 2016</t>
  </si>
  <si>
    <t xml:space="preserve">Návrh rozpočtu výdajů MOb MOaP na rok 2016 (v tis. Kč)   </t>
  </si>
  <si>
    <t xml:space="preserve">Úsek majetku </t>
  </si>
  <si>
    <t>k 31. 10. 2015</t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</si>
</sst>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#,###,"/>
    <numFmt numFmtId="167" formatCode="#.##0.00,&quot;Kč&quot;"/>
    <numFmt numFmtId="168" formatCode="0.0"/>
    <numFmt numFmtId="169" formatCode="#,##0.00\ &quot;Kč&quot;"/>
    <numFmt numFmtId="170" formatCode="#,##0\ &quot;Kč&quot;"/>
    <numFmt numFmtId="171" formatCode="[$-405]d\.\ mmmm\ yyyy"/>
    <numFmt numFmtId="172" formatCode="#,##0.0\ _K_č;\-#,##0.0\ _K_č"/>
    <numFmt numFmtId="173" formatCode="#,##0.0_ ;\-#,##0.0\ "/>
    <numFmt numFmtId="174" formatCode="0.0E+00"/>
    <numFmt numFmtId="175" formatCode="d\.m\.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##\ ###"/>
    <numFmt numFmtId="180" formatCode="000000"/>
    <numFmt numFmtId="181" formatCode="000"/>
    <numFmt numFmtId="182" formatCode="00"/>
    <numFmt numFmtId="183" formatCode="0000"/>
    <numFmt numFmtId="184" formatCode="0000000000000"/>
    <numFmt numFmtId="185" formatCode="&quot;€&quot;#,##0;\-&quot;€&quot;#,##0"/>
    <numFmt numFmtId="186" formatCode="&quot;€&quot;#,##0;[Red]\-&quot;€&quot;#,##0"/>
    <numFmt numFmtId="187" formatCode="&quot;€&quot;#,##0.00;\-&quot;€&quot;#,##0.00"/>
    <numFmt numFmtId="188" formatCode="&quot;€&quot;#,##0.00;[Red]\-&quot;€&quot;#,##0.00"/>
    <numFmt numFmtId="189" formatCode="_-&quot;€&quot;* #,##0_-;\-&quot;€&quot;* #,##0_-;_-&quot;€&quot;* &quot;-&quot;_-;_-@_-"/>
    <numFmt numFmtId="190" formatCode="_-* #,##0_-;\-* #,##0_-;_-* &quot;-&quot;_-;_-@_-"/>
    <numFmt numFmtId="191" formatCode="_-&quot;€&quot;* #,##0.00_-;\-&quot;€&quot;* #,##0.00_-;_-&quot;€&quot;* &quot;-&quot;??_-;_-@_-"/>
    <numFmt numFmtId="192" formatCode="_-* #,##0.00_-;\-* #,##0.00_-;_-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[$¥€-2]\ #\ ##,000_);[Red]\([$€-2]\ #\ ##,000\)"/>
  </numFmts>
  <fonts count="52">
    <font>
      <sz val="10"/>
      <name val="Arial"/>
      <family val="0"/>
    </font>
    <font>
      <u val="single"/>
      <sz val="7"/>
      <color indexed="12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0"/>
      <color indexed="22"/>
      <name val="Arial"/>
      <family val="2"/>
    </font>
    <font>
      <b/>
      <i/>
      <sz val="10"/>
      <color indexed="60"/>
      <name val="Arial"/>
      <family val="2"/>
    </font>
    <font>
      <b/>
      <sz val="10"/>
      <color indexed="60"/>
      <name val="Arial"/>
      <family val="2"/>
    </font>
    <font>
      <u val="single"/>
      <sz val="9"/>
      <color indexed="36"/>
      <name val="Arial"/>
      <family val="2"/>
    </font>
    <font>
      <b/>
      <i/>
      <sz val="10"/>
      <name val="Arial"/>
      <family val="2"/>
    </font>
    <font>
      <b/>
      <i/>
      <sz val="10"/>
      <color indexed="1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0"/>
      <color theme="5" tint="-0.24997000396251678"/>
      <name val="Arial"/>
      <family val="2"/>
    </font>
    <font>
      <sz val="10"/>
      <color theme="5" tint="-0.24997000396251678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ACFBC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3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49" applyFont="1" applyFill="1" applyBorder="1">
      <alignment/>
      <protection/>
    </xf>
    <xf numFmtId="0" fontId="0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4" xfId="0" applyNumberFormat="1" applyFont="1" applyBorder="1" applyAlignment="1">
      <alignment/>
    </xf>
    <xf numFmtId="3" fontId="7" fillId="0" borderId="13" xfId="0" applyNumberFormat="1" applyFont="1" applyFill="1" applyBorder="1" applyAlignment="1" applyProtection="1">
      <alignment/>
      <protection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0" xfId="49" applyFont="1" applyFill="1" applyBorder="1">
      <alignment/>
      <protection/>
    </xf>
    <xf numFmtId="0" fontId="0" fillId="0" borderId="0" xfId="49" applyFont="1" applyFill="1" applyBorder="1">
      <alignment/>
      <protection/>
    </xf>
    <xf numFmtId="0" fontId="0" fillId="0" borderId="0" xfId="0" applyFont="1" applyFill="1" applyBorder="1" applyAlignment="1">
      <alignment/>
    </xf>
    <xf numFmtId="3" fontId="0" fillId="0" borderId="13" xfId="49" applyNumberFormat="1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5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0" fillId="0" borderId="13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>
      <alignment/>
    </xf>
    <xf numFmtId="0" fontId="0" fillId="0" borderId="15" xfId="0" applyNumberFormat="1" applyFill="1" applyBorder="1" applyAlignment="1" applyProtection="1">
      <alignment/>
      <protection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0" fillId="0" borderId="16" xfId="0" applyFill="1" applyBorder="1" applyAlignment="1">
      <alignment/>
    </xf>
    <xf numFmtId="3" fontId="0" fillId="0" borderId="15" xfId="0" applyNumberFormat="1" applyFont="1" applyFill="1" applyBorder="1" applyAlignment="1" applyProtection="1">
      <alignment/>
      <protection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8" xfId="49" applyNumberFormat="1" applyFont="1" applyFill="1" applyBorder="1">
      <alignment/>
      <protection/>
    </xf>
    <xf numFmtId="3" fontId="0" fillId="0" borderId="18" xfId="0" applyNumberFormat="1" applyFill="1" applyBorder="1" applyAlignment="1">
      <alignment/>
    </xf>
    <xf numFmtId="3" fontId="0" fillId="0" borderId="18" xfId="0" applyNumberFormat="1" applyFont="1" applyFill="1" applyBorder="1" applyAlignment="1" applyProtection="1">
      <alignment/>
      <protection/>
    </xf>
    <xf numFmtId="3" fontId="0" fillId="0" borderId="17" xfId="0" applyNumberFormat="1" applyFont="1" applyBorder="1" applyAlignment="1">
      <alignment/>
    </xf>
    <xf numFmtId="3" fontId="7" fillId="0" borderId="18" xfId="0" applyNumberFormat="1" applyFont="1" applyFill="1" applyBorder="1" applyAlignment="1" applyProtection="1">
      <alignment/>
      <protection/>
    </xf>
    <xf numFmtId="3" fontId="0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5" xfId="49" applyNumberFormat="1" applyFont="1" applyFill="1" applyBorder="1">
      <alignment/>
      <protection/>
    </xf>
    <xf numFmtId="3" fontId="3" fillId="0" borderId="15" xfId="49" applyNumberFormat="1" applyFill="1" applyBorder="1">
      <alignment/>
      <protection/>
    </xf>
    <xf numFmtId="3" fontId="0" fillId="0" borderId="15" xfId="0" applyNumberFormat="1" applyFill="1" applyBorder="1" applyAlignment="1">
      <alignment/>
    </xf>
    <xf numFmtId="3" fontId="0" fillId="0" borderId="19" xfId="0" applyNumberFormat="1" applyFont="1" applyBorder="1" applyAlignment="1">
      <alignment/>
    </xf>
    <xf numFmtId="3" fontId="7" fillId="0" borderId="15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0" fontId="4" fillId="0" borderId="10" xfId="49" applyFont="1" applyFill="1" applyBorder="1">
      <alignment/>
      <protection/>
    </xf>
    <xf numFmtId="0" fontId="4" fillId="0" borderId="0" xfId="49" applyFont="1" applyFill="1" applyBorder="1">
      <alignment/>
      <protection/>
    </xf>
    <xf numFmtId="0" fontId="0" fillId="33" borderId="0" xfId="0" applyFill="1" applyAlignment="1">
      <alignment/>
    </xf>
    <xf numFmtId="0" fontId="4" fillId="33" borderId="10" xfId="49" applyFont="1" applyFill="1" applyBorder="1">
      <alignment/>
      <protection/>
    </xf>
    <xf numFmtId="0" fontId="4" fillId="33" borderId="0" xfId="49" applyFont="1" applyFill="1" applyBorder="1">
      <alignment/>
      <protection/>
    </xf>
    <xf numFmtId="0" fontId="0" fillId="33" borderId="0" xfId="0" applyFont="1" applyFill="1" applyBorder="1" applyAlignment="1">
      <alignment/>
    </xf>
    <xf numFmtId="3" fontId="0" fillId="33" borderId="18" xfId="49" applyNumberFormat="1" applyFont="1" applyFill="1" applyBorder="1">
      <alignment/>
      <protection/>
    </xf>
    <xf numFmtId="3" fontId="0" fillId="33" borderId="13" xfId="49" applyNumberFormat="1" applyFont="1" applyFill="1" applyBorder="1">
      <alignment/>
      <protection/>
    </xf>
    <xf numFmtId="3" fontId="0" fillId="33" borderId="15" xfId="49" applyNumberFormat="1" applyFont="1" applyFill="1" applyBorder="1">
      <alignment/>
      <protection/>
    </xf>
    <xf numFmtId="0" fontId="0" fillId="33" borderId="10" xfId="49" applyFont="1" applyFill="1" applyBorder="1">
      <alignment/>
      <protection/>
    </xf>
    <xf numFmtId="0" fontId="0" fillId="33" borderId="0" xfId="49" applyFont="1" applyFill="1" applyBorder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NumberFormat="1" applyFont="1" applyFill="1" applyBorder="1" applyAlignment="1" applyProtection="1">
      <alignment vertical="center"/>
      <protection/>
    </xf>
    <xf numFmtId="3" fontId="4" fillId="0" borderId="16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/>
      <protection/>
    </xf>
    <xf numFmtId="3" fontId="49" fillId="0" borderId="13" xfId="0" applyNumberFormat="1" applyFont="1" applyBorder="1" applyAlignment="1">
      <alignment/>
    </xf>
    <xf numFmtId="3" fontId="49" fillId="0" borderId="18" xfId="0" applyNumberFormat="1" applyFont="1" applyFill="1" applyBorder="1" applyAlignment="1" applyProtection="1">
      <alignment/>
      <protection/>
    </xf>
    <xf numFmtId="0" fontId="49" fillId="0" borderId="0" xfId="0" applyNumberFormat="1" applyFont="1" applyFill="1" applyBorder="1" applyAlignment="1" applyProtection="1">
      <alignment/>
      <protection/>
    </xf>
    <xf numFmtId="3" fontId="49" fillId="0" borderId="13" xfId="0" applyNumberFormat="1" applyFont="1" applyFill="1" applyBorder="1" applyAlignment="1" applyProtection="1">
      <alignment/>
      <protection/>
    </xf>
    <xf numFmtId="3" fontId="49" fillId="0" borderId="15" xfId="0" applyNumberFormat="1" applyFont="1" applyFill="1" applyBorder="1" applyAlignment="1" applyProtection="1">
      <alignment/>
      <protection/>
    </xf>
    <xf numFmtId="3" fontId="49" fillId="0" borderId="13" xfId="0" applyNumberFormat="1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NumberFormat="1" applyFont="1" applyFill="1" applyBorder="1" applyAlignment="1" applyProtection="1">
      <alignment vertical="center"/>
      <protection/>
    </xf>
    <xf numFmtId="3" fontId="0" fillId="0" borderId="18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right"/>
    </xf>
    <xf numFmtId="3" fontId="0" fillId="33" borderId="13" xfId="0" applyNumberFormat="1" applyFont="1" applyFill="1" applyBorder="1" applyAlignment="1">
      <alignment/>
    </xf>
    <xf numFmtId="0" fontId="5" fillId="34" borderId="0" xfId="0" applyNumberFormat="1" applyFont="1" applyFill="1" applyBorder="1" applyAlignment="1" applyProtection="1">
      <alignment/>
      <protection/>
    </xf>
    <xf numFmtId="0" fontId="0" fillId="34" borderId="20" xfId="0" applyFill="1" applyBorder="1" applyAlignment="1">
      <alignment/>
    </xf>
    <xf numFmtId="0" fontId="0" fillId="34" borderId="16" xfId="0" applyFill="1" applyBorder="1" applyAlignment="1">
      <alignment/>
    </xf>
    <xf numFmtId="3" fontId="4" fillId="34" borderId="21" xfId="0" applyNumberFormat="1" applyFont="1" applyFill="1" applyBorder="1" applyAlignment="1" applyProtection="1">
      <alignment horizontal="center"/>
      <protection/>
    </xf>
    <xf numFmtId="0" fontId="0" fillId="34" borderId="10" xfId="0" applyFill="1" applyBorder="1" applyAlignment="1">
      <alignment/>
    </xf>
    <xf numFmtId="0" fontId="2" fillId="34" borderId="0" xfId="0" applyFont="1" applyFill="1" applyBorder="1" applyAlignment="1">
      <alignment/>
    </xf>
    <xf numFmtId="3" fontId="4" fillId="34" borderId="13" xfId="0" applyNumberFormat="1" applyFont="1" applyFill="1" applyBorder="1" applyAlignment="1" applyProtection="1">
      <alignment horizontal="center"/>
      <protection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3" fontId="4" fillId="34" borderId="24" xfId="0" applyNumberFormat="1" applyFont="1" applyFill="1" applyBorder="1" applyAlignment="1" applyProtection="1">
      <alignment horizontal="center"/>
      <protection/>
    </xf>
    <xf numFmtId="0" fontId="0" fillId="34" borderId="25" xfId="0" applyFill="1" applyBorder="1" applyAlignment="1">
      <alignment/>
    </xf>
    <xf numFmtId="0" fontId="4" fillId="34" borderId="26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4" fillId="12" borderId="27" xfId="0" applyNumberFormat="1" applyFont="1" applyFill="1" applyBorder="1" applyAlignment="1" applyProtection="1">
      <alignment vertical="center"/>
      <protection/>
    </xf>
    <xf numFmtId="0" fontId="4" fillId="12" borderId="28" xfId="0" applyNumberFormat="1" applyFont="1" applyFill="1" applyBorder="1" applyAlignment="1" applyProtection="1">
      <alignment vertical="center"/>
      <protection/>
    </xf>
    <xf numFmtId="3" fontId="4" fillId="12" borderId="29" xfId="0" applyNumberFormat="1" applyFont="1" applyFill="1" applyBorder="1" applyAlignment="1" applyProtection="1">
      <alignment vertical="center"/>
      <protection/>
    </xf>
    <xf numFmtId="3" fontId="4" fillId="12" borderId="30" xfId="0" applyNumberFormat="1" applyFont="1" applyFill="1" applyBorder="1" applyAlignment="1" applyProtection="1">
      <alignment vertical="center"/>
      <protection/>
    </xf>
    <xf numFmtId="0" fontId="0" fillId="34" borderId="16" xfId="0" applyNumberFormat="1" applyFont="1" applyFill="1" applyBorder="1" applyAlignment="1" applyProtection="1">
      <alignment/>
      <protection/>
    </xf>
    <xf numFmtId="3" fontId="4" fillId="34" borderId="31" xfId="0" applyNumberFormat="1" applyFont="1" applyFill="1" applyBorder="1" applyAlignment="1" applyProtection="1">
      <alignment horizontal="center"/>
      <protection/>
    </xf>
    <xf numFmtId="0" fontId="0" fillId="34" borderId="0" xfId="0" applyFill="1" applyBorder="1" applyAlignment="1">
      <alignment/>
    </xf>
    <xf numFmtId="3" fontId="4" fillId="34" borderId="18" xfId="0" applyNumberFormat="1" applyFont="1" applyFill="1" applyBorder="1" applyAlignment="1" applyProtection="1">
      <alignment horizontal="center"/>
      <protection/>
    </xf>
    <xf numFmtId="0" fontId="4" fillId="34" borderId="13" xfId="0" applyFont="1" applyFill="1" applyBorder="1" applyAlignment="1">
      <alignment horizontal="center"/>
    </xf>
    <xf numFmtId="0" fontId="0" fillId="34" borderId="23" xfId="0" applyNumberFormat="1" applyFont="1" applyFill="1" applyBorder="1" applyAlignment="1" applyProtection="1">
      <alignment horizontal="center"/>
      <protection/>
    </xf>
    <xf numFmtId="3" fontId="4" fillId="34" borderId="32" xfId="0" applyNumberFormat="1" applyFont="1" applyFill="1" applyBorder="1" applyAlignment="1" applyProtection="1">
      <alignment horizontal="center"/>
      <protection/>
    </xf>
    <xf numFmtId="168" fontId="4" fillId="34" borderId="24" xfId="0" applyNumberFormat="1" applyFont="1" applyFill="1" applyBorder="1" applyAlignment="1">
      <alignment horizontal="center"/>
    </xf>
    <xf numFmtId="0" fontId="10" fillId="34" borderId="20" xfId="0" applyFont="1" applyFill="1" applyBorder="1" applyAlignment="1">
      <alignment/>
    </xf>
    <xf numFmtId="0" fontId="4" fillId="34" borderId="21" xfId="0" applyFont="1" applyFill="1" applyBorder="1" applyAlignment="1">
      <alignment horizontal="center"/>
    </xf>
    <xf numFmtId="0" fontId="10" fillId="34" borderId="33" xfId="0" applyFont="1" applyFill="1" applyBorder="1" applyAlignment="1">
      <alignment/>
    </xf>
    <xf numFmtId="0" fontId="4" fillId="34" borderId="25" xfId="0" applyNumberFormat="1" applyFont="1" applyFill="1" applyBorder="1" applyAlignment="1" applyProtection="1">
      <alignment vertical="center"/>
      <protection/>
    </xf>
    <xf numFmtId="3" fontId="4" fillId="34" borderId="34" xfId="0" applyNumberFormat="1" applyFont="1" applyFill="1" applyBorder="1" applyAlignment="1" applyProtection="1">
      <alignment vertical="center"/>
      <protection/>
    </xf>
    <xf numFmtId="3" fontId="4" fillId="34" borderId="26" xfId="0" applyNumberFormat="1" applyFont="1" applyFill="1" applyBorder="1" applyAlignment="1" applyProtection="1">
      <alignment vertical="center"/>
      <protection/>
    </xf>
    <xf numFmtId="3" fontId="4" fillId="34" borderId="35" xfId="0" applyNumberFormat="1" applyFont="1" applyFill="1" applyBorder="1" applyAlignment="1" applyProtection="1">
      <alignment vertical="center"/>
      <protection/>
    </xf>
    <xf numFmtId="0" fontId="4" fillId="35" borderId="20" xfId="0" applyNumberFormat="1" applyFont="1" applyFill="1" applyBorder="1" applyAlignment="1" applyProtection="1">
      <alignment vertical="center"/>
      <protection/>
    </xf>
    <xf numFmtId="0" fontId="4" fillId="35" borderId="16" xfId="0" applyFont="1" applyFill="1" applyBorder="1" applyAlignment="1">
      <alignment/>
    </xf>
    <xf numFmtId="0" fontId="0" fillId="35" borderId="16" xfId="0" applyFill="1" applyBorder="1" applyAlignment="1">
      <alignment/>
    </xf>
    <xf numFmtId="3" fontId="4" fillId="35" borderId="21" xfId="0" applyNumberFormat="1" applyFont="1" applyFill="1" applyBorder="1" applyAlignment="1" applyProtection="1">
      <alignment vertical="center"/>
      <protection/>
    </xf>
    <xf numFmtId="0" fontId="4" fillId="35" borderId="27" xfId="49" applyFont="1" applyFill="1" applyBorder="1">
      <alignment/>
      <protection/>
    </xf>
    <xf numFmtId="0" fontId="4" fillId="35" borderId="28" xfId="49" applyFont="1" applyFill="1" applyBorder="1">
      <alignment/>
      <protection/>
    </xf>
    <xf numFmtId="0" fontId="4" fillId="35" borderId="28" xfId="0" applyFont="1" applyFill="1" applyBorder="1" applyAlignment="1">
      <alignment/>
    </xf>
    <xf numFmtId="3" fontId="4" fillId="35" borderId="36" xfId="49" applyNumberFormat="1" applyFont="1" applyFill="1" applyBorder="1">
      <alignment/>
      <protection/>
    </xf>
    <xf numFmtId="3" fontId="4" fillId="35" borderId="37" xfId="49" applyNumberFormat="1" applyFont="1" applyFill="1" applyBorder="1">
      <alignment/>
      <protection/>
    </xf>
    <xf numFmtId="0" fontId="4" fillId="35" borderId="10" xfId="0" applyFont="1" applyFill="1" applyBorder="1" applyAlignment="1">
      <alignment/>
    </xf>
    <xf numFmtId="0" fontId="4" fillId="35" borderId="0" xfId="0" applyFont="1" applyFill="1" applyAlignment="1">
      <alignment/>
    </xf>
    <xf numFmtId="3" fontId="4" fillId="35" borderId="18" xfId="0" applyNumberFormat="1" applyFont="1" applyFill="1" applyBorder="1" applyAlignment="1" applyProtection="1">
      <alignment/>
      <protection/>
    </xf>
    <xf numFmtId="3" fontId="4" fillId="35" borderId="13" xfId="0" applyNumberFormat="1" applyFont="1" applyFill="1" applyBorder="1" applyAlignment="1" applyProtection="1">
      <alignment/>
      <protection/>
    </xf>
    <xf numFmtId="3" fontId="4" fillId="35" borderId="15" xfId="0" applyNumberFormat="1" applyFont="1" applyFill="1" applyBorder="1" applyAlignment="1" applyProtection="1">
      <alignment/>
      <protection/>
    </xf>
    <xf numFmtId="0" fontId="4" fillId="12" borderId="38" xfId="0" applyNumberFormat="1" applyFont="1" applyFill="1" applyBorder="1" applyAlignment="1" applyProtection="1">
      <alignment vertical="center"/>
      <protection/>
    </xf>
    <xf numFmtId="0" fontId="0" fillId="12" borderId="39" xfId="0" applyFill="1" applyBorder="1" applyAlignment="1">
      <alignment/>
    </xf>
    <xf numFmtId="3" fontId="4" fillId="12" borderId="40" xfId="0" applyNumberFormat="1" applyFont="1" applyFill="1" applyBorder="1" applyAlignment="1" applyProtection="1">
      <alignment vertical="center"/>
      <protection/>
    </xf>
    <xf numFmtId="0" fontId="4" fillId="12" borderId="27" xfId="49" applyFont="1" applyFill="1" applyBorder="1">
      <alignment/>
      <protection/>
    </xf>
    <xf numFmtId="0" fontId="4" fillId="12" borderId="28" xfId="49" applyFont="1" applyFill="1" applyBorder="1">
      <alignment/>
      <protection/>
    </xf>
    <xf numFmtId="0" fontId="4" fillId="12" borderId="28" xfId="0" applyFont="1" applyFill="1" applyBorder="1" applyAlignment="1">
      <alignment/>
    </xf>
    <xf numFmtId="3" fontId="4" fillId="12" borderId="36" xfId="49" applyNumberFormat="1" applyFont="1" applyFill="1" applyBorder="1">
      <alignment/>
      <protection/>
    </xf>
    <xf numFmtId="3" fontId="4" fillId="12" borderId="37" xfId="49" applyNumberFormat="1" applyFont="1" applyFill="1" applyBorder="1">
      <alignment/>
      <protection/>
    </xf>
    <xf numFmtId="3" fontId="4" fillId="12" borderId="41" xfId="49" applyNumberFormat="1" applyFont="1" applyFill="1" applyBorder="1">
      <alignment/>
      <protection/>
    </xf>
    <xf numFmtId="3" fontId="4" fillId="12" borderId="37" xfId="0" applyNumberFormat="1" applyFont="1" applyFill="1" applyBorder="1" applyAlignment="1">
      <alignment/>
    </xf>
    <xf numFmtId="0" fontId="0" fillId="12" borderId="0" xfId="0" applyFill="1" applyAlignment="1">
      <alignment/>
    </xf>
    <xf numFmtId="0" fontId="4" fillId="12" borderId="27" xfId="49" applyFont="1" applyFill="1" applyBorder="1">
      <alignment/>
      <protection/>
    </xf>
    <xf numFmtId="0" fontId="4" fillId="12" borderId="28" xfId="49" applyFont="1" applyFill="1" applyBorder="1">
      <alignment/>
      <protection/>
    </xf>
    <xf numFmtId="0" fontId="4" fillId="12" borderId="28" xfId="0" applyFont="1" applyFill="1" applyBorder="1" applyAlignment="1">
      <alignment/>
    </xf>
    <xf numFmtId="3" fontId="4" fillId="12" borderId="36" xfId="49" applyNumberFormat="1" applyFont="1" applyFill="1" applyBorder="1">
      <alignment/>
      <protection/>
    </xf>
    <xf numFmtId="3" fontId="4" fillId="12" borderId="37" xfId="49" applyNumberFormat="1" applyFont="1" applyFill="1" applyBorder="1">
      <alignment/>
      <protection/>
    </xf>
    <xf numFmtId="3" fontId="4" fillId="12" borderId="41" xfId="49" applyNumberFormat="1" applyFont="1" applyFill="1" applyBorder="1">
      <alignment/>
      <protection/>
    </xf>
    <xf numFmtId="0" fontId="4" fillId="12" borderId="41" xfId="0" applyFont="1" applyFill="1" applyBorder="1" applyAlignment="1">
      <alignment/>
    </xf>
    <xf numFmtId="0" fontId="4" fillId="12" borderId="10" xfId="49" applyFont="1" applyFill="1" applyBorder="1">
      <alignment/>
      <protection/>
    </xf>
    <xf numFmtId="0" fontId="4" fillId="12" borderId="0" xfId="49" applyFont="1" applyFill="1" applyBorder="1">
      <alignment/>
      <protection/>
    </xf>
    <xf numFmtId="0" fontId="4" fillId="12" borderId="0" xfId="0" applyFont="1" applyFill="1" applyBorder="1" applyAlignment="1">
      <alignment/>
    </xf>
    <xf numFmtId="3" fontId="4" fillId="12" borderId="18" xfId="49" applyNumberFormat="1" applyFont="1" applyFill="1" applyBorder="1">
      <alignment/>
      <protection/>
    </xf>
    <xf numFmtId="3" fontId="4" fillId="12" borderId="13" xfId="49" applyNumberFormat="1" applyFont="1" applyFill="1" applyBorder="1">
      <alignment/>
      <protection/>
    </xf>
    <xf numFmtId="3" fontId="4" fillId="12" borderId="15" xfId="49" applyNumberFormat="1" applyFont="1" applyFill="1" applyBorder="1">
      <alignment/>
      <protection/>
    </xf>
    <xf numFmtId="3" fontId="4" fillId="12" borderId="13" xfId="0" applyNumberFormat="1" applyFont="1" applyFill="1" applyBorder="1" applyAlignment="1">
      <alignment/>
    </xf>
    <xf numFmtId="3" fontId="2" fillId="0" borderId="23" xfId="0" applyNumberFormat="1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3" fontId="2" fillId="0" borderId="23" xfId="0" applyNumberFormat="1" applyFont="1" applyFill="1" applyBorder="1" applyAlignment="1" applyProtection="1">
      <alignment horizontal="right"/>
      <protection/>
    </xf>
    <xf numFmtId="0" fontId="12" fillId="0" borderId="23" xfId="0" applyFont="1" applyBorder="1" applyAlignment="1">
      <alignment horizontal="right"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51" fillId="33" borderId="0" xfId="0" applyFont="1" applyFill="1" applyAlignment="1">
      <alignment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čerpání příjmů 5-2005" xfId="49"/>
    <cellStyle name="Followed Hyperlink" xfId="50"/>
    <cellStyle name="Poznámka" xfId="51"/>
    <cellStyle name="Percent" xfId="52"/>
    <cellStyle name="Procenta 2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apletalovaal\AppData\Local\Microsoft\Windows\Temporary%20Internet%20Files\Content.Outlook\YP38HINJ\plni&#269;ka%20k%2031.3.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larcikovave\Desktop\Documents\2013\Hospoda&#345;en&#237;%20%20I.%20pololet&#2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apletalovaal\AppData\Local\Microsoft\Windows\Temporary%20Internet%20Files\Content.Outlook\YP38HINJ\I.%20pololet&#237;%20ZMOb\plni&#269;ka%20k%2031.3.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říjmy tab. č. 1"/>
      <sheetName val="Výdaje tab. č. 2"/>
      <sheetName val="Transfery tab. č.3 "/>
      <sheetName val="Příjmy tab.č. 4a"/>
      <sheetName val="Výdaje odpa tab.č.4b"/>
      <sheetName val="Kap.výdaje tab.č.4c"/>
      <sheetName val="Kapitálové výdaje tab.č.5"/>
      <sheetName val="Výsledek hosp. PO tab. č. 6 "/>
      <sheetName val="Graf1"/>
      <sheetName val="Graf 2"/>
      <sheetName val="Zkratky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2"/>
  <sheetViews>
    <sheetView tabSelected="1" zoomScale="90" zoomScaleNormal="90" zoomScalePageLayoutView="0" workbookViewId="0" topLeftCell="A1">
      <selection activeCell="K31" sqref="K31"/>
    </sheetView>
  </sheetViews>
  <sheetFormatPr defaultColWidth="9.140625" defaultRowHeight="12.75"/>
  <cols>
    <col min="1" max="1" width="7.28125" style="0" customWidth="1"/>
    <col min="2" max="2" width="2.57421875" style="0" customWidth="1"/>
    <col min="3" max="3" width="53.140625" style="0" customWidth="1"/>
    <col min="4" max="4" width="12.421875" style="0" customWidth="1"/>
    <col min="5" max="5" width="12.140625" style="0" customWidth="1"/>
    <col min="6" max="6" width="12.8515625" style="0" customWidth="1"/>
    <col min="7" max="7" width="12.00390625" style="0" customWidth="1"/>
    <col min="9" max="33" width="9.140625" style="169" customWidth="1"/>
  </cols>
  <sheetData>
    <row r="1" spans="1:7" ht="18">
      <c r="A1" s="94" t="s">
        <v>63</v>
      </c>
      <c r="B1" s="94"/>
      <c r="C1" s="94"/>
      <c r="D1" s="94"/>
      <c r="E1" s="94"/>
      <c r="F1" s="94"/>
      <c r="G1" s="106"/>
    </row>
    <row r="2" spans="1:7" ht="18" customHeight="1" thickBot="1">
      <c r="A2" s="165"/>
      <c r="B2" s="166"/>
      <c r="C2" s="166"/>
      <c r="D2" s="166"/>
      <c r="E2" s="167" t="s">
        <v>49</v>
      </c>
      <c r="F2" s="168"/>
      <c r="G2" s="168"/>
    </row>
    <row r="3" spans="1:7" ht="12.75">
      <c r="A3" s="95"/>
      <c r="B3" s="96"/>
      <c r="C3" s="111"/>
      <c r="D3" s="112" t="s">
        <v>0</v>
      </c>
      <c r="E3" s="97" t="s">
        <v>1</v>
      </c>
      <c r="F3" s="97" t="s">
        <v>2</v>
      </c>
      <c r="G3" s="97" t="s">
        <v>61</v>
      </c>
    </row>
    <row r="4" spans="1:7" ht="15.75">
      <c r="A4" s="98"/>
      <c r="B4" s="113"/>
      <c r="C4" s="99" t="s">
        <v>7</v>
      </c>
      <c r="D4" s="114" t="s">
        <v>3</v>
      </c>
      <c r="E4" s="100" t="s">
        <v>3</v>
      </c>
      <c r="F4" s="100" t="s">
        <v>4</v>
      </c>
      <c r="G4" s="115" t="s">
        <v>4</v>
      </c>
    </row>
    <row r="5" spans="1:7" ht="13.5" thickBot="1">
      <c r="A5" s="101"/>
      <c r="B5" s="102"/>
      <c r="C5" s="116"/>
      <c r="D5" s="117" t="s">
        <v>57</v>
      </c>
      <c r="E5" s="103" t="s">
        <v>57</v>
      </c>
      <c r="F5" s="103" t="s">
        <v>65</v>
      </c>
      <c r="G5" s="118" t="s">
        <v>62</v>
      </c>
    </row>
    <row r="6" spans="3:7" ht="8.25" customHeight="1" thickBot="1">
      <c r="C6" s="1"/>
      <c r="D6" s="12"/>
      <c r="E6" s="12"/>
      <c r="F6" s="12"/>
      <c r="G6" s="12"/>
    </row>
    <row r="7" spans="1:7" ht="12.75">
      <c r="A7" s="119" t="s">
        <v>8</v>
      </c>
      <c r="B7" s="96"/>
      <c r="C7" s="96"/>
      <c r="D7" s="120">
        <v>1</v>
      </c>
      <c r="E7" s="120">
        <v>2</v>
      </c>
      <c r="F7" s="105">
        <v>3</v>
      </c>
      <c r="G7" s="105">
        <v>4</v>
      </c>
    </row>
    <row r="8" spans="1:7" ht="12.75" customHeight="1">
      <c r="A8" s="5"/>
      <c r="B8" s="6"/>
      <c r="C8" s="6" t="s">
        <v>53</v>
      </c>
      <c r="D8" s="47">
        <v>8410</v>
      </c>
      <c r="E8" s="20">
        <v>6914</v>
      </c>
      <c r="F8" s="55">
        <v>3362</v>
      </c>
      <c r="G8" s="34">
        <v>7724</v>
      </c>
    </row>
    <row r="9" spans="1:7" ht="12.75">
      <c r="A9" s="7"/>
      <c r="B9" s="1"/>
      <c r="C9" s="1" t="s">
        <v>32</v>
      </c>
      <c r="D9" s="48">
        <v>8044</v>
      </c>
      <c r="E9" s="19">
        <v>10052</v>
      </c>
      <c r="F9" s="56">
        <v>8179</v>
      </c>
      <c r="G9" s="34">
        <v>8044</v>
      </c>
    </row>
    <row r="10" spans="1:7" ht="12.75">
      <c r="A10" s="7"/>
      <c r="B10" s="1"/>
      <c r="C10" s="8" t="s">
        <v>48</v>
      </c>
      <c r="D10" s="48">
        <v>32662</v>
      </c>
      <c r="E10" s="19">
        <v>40803</v>
      </c>
      <c r="F10" s="56">
        <v>34810</v>
      </c>
      <c r="G10" s="34">
        <v>33197</v>
      </c>
    </row>
    <row r="11" spans="1:7" ht="12.75">
      <c r="A11" s="7"/>
      <c r="B11" s="1"/>
      <c r="C11" s="8" t="s">
        <v>21</v>
      </c>
      <c r="D11" s="48">
        <v>1600</v>
      </c>
      <c r="E11" s="19">
        <v>1988</v>
      </c>
      <c r="F11" s="56">
        <v>1958</v>
      </c>
      <c r="G11" s="34">
        <v>2100</v>
      </c>
    </row>
    <row r="12" spans="1:36" s="150" customFormat="1" ht="12.75">
      <c r="A12" s="143" t="s">
        <v>55</v>
      </c>
      <c r="B12" s="144" t="s">
        <v>51</v>
      </c>
      <c r="C12" s="145"/>
      <c r="D12" s="146">
        <f>SUM(D8:D11)</f>
        <v>50716</v>
      </c>
      <c r="E12" s="147">
        <f>SUM(E8:E11)</f>
        <v>59757</v>
      </c>
      <c r="F12" s="148">
        <f>SUM(F8:F11)</f>
        <v>48309</v>
      </c>
      <c r="G12" s="149">
        <f>SUM(G8:G11)</f>
        <v>51065</v>
      </c>
      <c r="H12" s="2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66"/>
      <c r="AI12" s="66"/>
      <c r="AJ12" s="66"/>
    </row>
    <row r="13" spans="1:7" ht="12.75">
      <c r="A13" s="7"/>
      <c r="B13" s="1"/>
      <c r="C13" s="33" t="s">
        <v>20</v>
      </c>
      <c r="D13" s="49">
        <v>2561</v>
      </c>
      <c r="E13" s="34">
        <v>2752</v>
      </c>
      <c r="F13" s="57">
        <v>2148</v>
      </c>
      <c r="G13" s="93">
        <v>2561</v>
      </c>
    </row>
    <row r="14" spans="1:7" ht="12.75">
      <c r="A14" s="143" t="s">
        <v>28</v>
      </c>
      <c r="B14" s="144" t="s">
        <v>29</v>
      </c>
      <c r="C14" s="145"/>
      <c r="D14" s="146">
        <f>SUM(D13:D13)</f>
        <v>2561</v>
      </c>
      <c r="E14" s="147">
        <f>SUM(E13:E13)</f>
        <v>2752</v>
      </c>
      <c r="F14" s="148">
        <f>SUM(F13:F13)</f>
        <v>2148</v>
      </c>
      <c r="G14" s="149">
        <f>SUM(G13)</f>
        <v>2561</v>
      </c>
    </row>
    <row r="15" spans="1:7" ht="12.75">
      <c r="A15" s="26"/>
      <c r="B15" s="27"/>
      <c r="C15" s="28" t="s">
        <v>9</v>
      </c>
      <c r="D15" s="50">
        <v>580</v>
      </c>
      <c r="E15" s="29">
        <v>475</v>
      </c>
      <c r="F15" s="58">
        <v>317</v>
      </c>
      <c r="G15" s="19">
        <v>492</v>
      </c>
    </row>
    <row r="16" spans="1:7" ht="12.75">
      <c r="A16" s="26"/>
      <c r="B16" s="27"/>
      <c r="C16" s="15" t="s">
        <v>23</v>
      </c>
      <c r="D16" s="50">
        <v>466</v>
      </c>
      <c r="E16" s="29">
        <v>480</v>
      </c>
      <c r="F16" s="58">
        <v>328</v>
      </c>
      <c r="G16" s="19">
        <v>390</v>
      </c>
    </row>
    <row r="17" spans="1:7" ht="12.75">
      <c r="A17" s="26"/>
      <c r="B17" s="27"/>
      <c r="C17" s="15" t="s">
        <v>33</v>
      </c>
      <c r="D17" s="50">
        <v>2220</v>
      </c>
      <c r="E17" s="29">
        <v>0</v>
      </c>
      <c r="F17" s="58">
        <v>0</v>
      </c>
      <c r="G17" s="19">
        <v>0</v>
      </c>
    </row>
    <row r="18" spans="1:7" ht="12.75">
      <c r="A18" s="26"/>
      <c r="B18" s="27"/>
      <c r="C18" s="15" t="s">
        <v>60</v>
      </c>
      <c r="D18" s="50">
        <v>753</v>
      </c>
      <c r="E18" s="29">
        <v>0</v>
      </c>
      <c r="F18" s="58">
        <v>0</v>
      </c>
      <c r="G18" s="19">
        <v>0</v>
      </c>
    </row>
    <row r="19" spans="1:7" ht="12.75">
      <c r="A19" s="35"/>
      <c r="B19" s="76"/>
      <c r="C19" s="15" t="s">
        <v>18</v>
      </c>
      <c r="D19" s="50">
        <v>22021</v>
      </c>
      <c r="E19" s="29">
        <v>22255</v>
      </c>
      <c r="F19" s="59">
        <v>18102</v>
      </c>
      <c r="G19" s="34">
        <v>16570</v>
      </c>
    </row>
    <row r="20" spans="1:7" ht="12.75">
      <c r="A20" s="143" t="s">
        <v>36</v>
      </c>
      <c r="B20" s="144" t="s">
        <v>37</v>
      </c>
      <c r="C20" s="145"/>
      <c r="D20" s="146">
        <f>SUM(D15:D19)</f>
        <v>26040</v>
      </c>
      <c r="E20" s="147">
        <f>SUM(E15:E19)</f>
        <v>23210</v>
      </c>
      <c r="F20" s="148">
        <f>SUM(F15:F19)</f>
        <v>18747</v>
      </c>
      <c r="G20" s="149">
        <f>SUM(G15:G19)</f>
        <v>17452</v>
      </c>
    </row>
    <row r="21" spans="1:33" s="2" customFormat="1" ht="12.75">
      <c r="A21" s="64"/>
      <c r="B21" s="65"/>
      <c r="C21" s="15" t="s">
        <v>24</v>
      </c>
      <c r="D21" s="50">
        <v>90078</v>
      </c>
      <c r="E21" s="29">
        <v>98400</v>
      </c>
      <c r="F21" s="58">
        <v>69089</v>
      </c>
      <c r="G21" s="34">
        <v>94568</v>
      </c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</row>
    <row r="22" spans="1:33" s="2" customFormat="1" ht="12.75">
      <c r="A22" s="151"/>
      <c r="B22" s="152" t="s">
        <v>50</v>
      </c>
      <c r="C22" s="153"/>
      <c r="D22" s="154">
        <f>SUM(D21)</f>
        <v>90078</v>
      </c>
      <c r="E22" s="155">
        <f>SUM(E21)</f>
        <v>98400</v>
      </c>
      <c r="F22" s="156">
        <f>SUM(F21)</f>
        <v>69089</v>
      </c>
      <c r="G22" s="149">
        <f>SUM(G21)</f>
        <v>94568</v>
      </c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</row>
    <row r="23" spans="1:33" s="66" customFormat="1" ht="12.75">
      <c r="A23" s="67"/>
      <c r="B23" s="68"/>
      <c r="C23" s="69" t="s">
        <v>33</v>
      </c>
      <c r="D23" s="70">
        <v>0</v>
      </c>
      <c r="E23" s="71">
        <v>2322</v>
      </c>
      <c r="F23" s="72">
        <v>1550</v>
      </c>
      <c r="G23" s="19">
        <v>2927</v>
      </c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</row>
    <row r="24" spans="1:33" s="2" customFormat="1" ht="12.75">
      <c r="A24" s="151"/>
      <c r="B24" s="152" t="s">
        <v>56</v>
      </c>
      <c r="C24" s="153"/>
      <c r="D24" s="154">
        <f>SUM(D23)</f>
        <v>0</v>
      </c>
      <c r="E24" s="155">
        <f>SUM(E23)</f>
        <v>2322</v>
      </c>
      <c r="F24" s="156">
        <f>SUM(F23)</f>
        <v>1550</v>
      </c>
      <c r="G24" s="149">
        <f>SUM(G23)</f>
        <v>2927</v>
      </c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</row>
    <row r="25" spans="1:33" s="66" customFormat="1" ht="12.75">
      <c r="A25" s="73"/>
      <c r="B25" s="74"/>
      <c r="C25" s="69" t="s">
        <v>59</v>
      </c>
      <c r="D25" s="70">
        <v>0</v>
      </c>
      <c r="E25" s="71">
        <v>610</v>
      </c>
      <c r="F25" s="72">
        <v>339</v>
      </c>
      <c r="G25" s="19">
        <v>610</v>
      </c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</row>
    <row r="26" spans="1:33" s="66" customFormat="1" ht="12.75">
      <c r="A26" s="151"/>
      <c r="B26" s="152" t="s">
        <v>58</v>
      </c>
      <c r="C26" s="153"/>
      <c r="D26" s="154">
        <f>SUM(D25)</f>
        <v>0</v>
      </c>
      <c r="E26" s="155">
        <f>SUM(E25)</f>
        <v>610</v>
      </c>
      <c r="F26" s="156">
        <f>SUM(F25)</f>
        <v>339</v>
      </c>
      <c r="G26" s="149">
        <f>SUM(G25)</f>
        <v>610</v>
      </c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</row>
    <row r="27" spans="1:33" s="66" customFormat="1" ht="12.75">
      <c r="A27" s="67"/>
      <c r="B27" s="68"/>
      <c r="C27" s="69" t="s">
        <v>38</v>
      </c>
      <c r="D27" s="70">
        <v>6820</v>
      </c>
      <c r="E27" s="71">
        <v>6700</v>
      </c>
      <c r="F27" s="72">
        <v>2402</v>
      </c>
      <c r="G27" s="19">
        <v>7420</v>
      </c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</row>
    <row r="28" spans="1:7" ht="12.75">
      <c r="A28" s="9"/>
      <c r="B28" s="8"/>
      <c r="C28" s="8" t="s">
        <v>54</v>
      </c>
      <c r="D28" s="51">
        <v>78373</v>
      </c>
      <c r="E28" s="21">
        <v>80795</v>
      </c>
      <c r="F28" s="60">
        <v>67916</v>
      </c>
      <c r="G28" s="19">
        <v>79373</v>
      </c>
    </row>
    <row r="29" spans="1:7" ht="12.75">
      <c r="A29" s="35"/>
      <c r="B29" s="76"/>
      <c r="C29" s="15" t="s">
        <v>41</v>
      </c>
      <c r="D29" s="51">
        <v>4390</v>
      </c>
      <c r="E29" s="21">
        <v>11945</v>
      </c>
      <c r="F29" s="59">
        <v>6097</v>
      </c>
      <c r="G29" s="34">
        <v>4390</v>
      </c>
    </row>
    <row r="30" spans="1:7" ht="12.75">
      <c r="A30" s="143" t="s">
        <v>47</v>
      </c>
      <c r="B30" s="144" t="s">
        <v>42</v>
      </c>
      <c r="C30" s="157"/>
      <c r="D30" s="146">
        <f>SUM(D27:D29)</f>
        <v>89583</v>
      </c>
      <c r="E30" s="147">
        <f>SUM(E27:E29)</f>
        <v>99440</v>
      </c>
      <c r="F30" s="148">
        <f>SUM(F27:F29)</f>
        <v>76415</v>
      </c>
      <c r="G30" s="149">
        <f>SUM(G27:G29)</f>
        <v>91183</v>
      </c>
    </row>
    <row r="31" spans="1:7" ht="12.75">
      <c r="A31" s="9"/>
      <c r="B31" s="4"/>
      <c r="C31" s="38" t="s">
        <v>31</v>
      </c>
      <c r="D31" s="52">
        <v>3650</v>
      </c>
      <c r="E31" s="18">
        <v>3550</v>
      </c>
      <c r="F31" s="46">
        <v>3028</v>
      </c>
      <c r="G31" s="19">
        <v>3110</v>
      </c>
    </row>
    <row r="32" spans="1:7" ht="12.75">
      <c r="A32" s="13"/>
      <c r="B32" s="75"/>
      <c r="C32" s="11" t="s">
        <v>30</v>
      </c>
      <c r="D32" s="52">
        <v>52639</v>
      </c>
      <c r="E32" s="18">
        <v>54789</v>
      </c>
      <c r="F32" s="46">
        <v>43626</v>
      </c>
      <c r="G32" s="34">
        <v>58074</v>
      </c>
    </row>
    <row r="33" spans="1:7" ht="12.75">
      <c r="A33" s="13"/>
      <c r="B33" s="75"/>
      <c r="C33" s="11" t="s">
        <v>64</v>
      </c>
      <c r="D33" s="52">
        <v>70</v>
      </c>
      <c r="E33" s="18">
        <v>170</v>
      </c>
      <c r="F33" s="46">
        <v>81</v>
      </c>
      <c r="G33" s="19">
        <v>350</v>
      </c>
    </row>
    <row r="34" spans="1:7" ht="12.75">
      <c r="A34" s="158" t="s">
        <v>39</v>
      </c>
      <c r="B34" s="159" t="s">
        <v>40</v>
      </c>
      <c r="C34" s="160"/>
      <c r="D34" s="161">
        <f>SUM(D31:D33)</f>
        <v>56359</v>
      </c>
      <c r="E34" s="162">
        <f>SUM(E31:E33)</f>
        <v>58509</v>
      </c>
      <c r="F34" s="163">
        <f>SUM(F31:F33)</f>
        <v>46735</v>
      </c>
      <c r="G34" s="149">
        <f>SUM(G31:G33)</f>
        <v>61534</v>
      </c>
    </row>
    <row r="35" spans="1:7" ht="12.75">
      <c r="A35" s="5"/>
      <c r="B35" s="6"/>
      <c r="C35" s="14" t="s">
        <v>22</v>
      </c>
      <c r="D35" s="53">
        <v>60</v>
      </c>
      <c r="E35" s="22">
        <v>95</v>
      </c>
      <c r="F35" s="61">
        <v>16</v>
      </c>
      <c r="G35" s="93">
        <v>60</v>
      </c>
    </row>
    <row r="36" spans="1:7" ht="12.75">
      <c r="A36" s="107" t="s">
        <v>19</v>
      </c>
      <c r="B36" s="108" t="s">
        <v>17</v>
      </c>
      <c r="C36" s="108"/>
      <c r="D36" s="146">
        <f>SUM(D35:D35)</f>
        <v>60</v>
      </c>
      <c r="E36" s="147">
        <f>SUM(E35:E35)</f>
        <v>95</v>
      </c>
      <c r="F36" s="148">
        <f>SUM(F35:F35)</f>
        <v>16</v>
      </c>
      <c r="G36" s="149">
        <f>SUM(G35)</f>
        <v>60</v>
      </c>
    </row>
    <row r="37" spans="1:7" ht="12.75">
      <c r="A37" s="35"/>
      <c r="B37" s="1"/>
      <c r="C37" s="8" t="s">
        <v>15</v>
      </c>
      <c r="D37" s="51">
        <v>1924</v>
      </c>
      <c r="E37" s="21">
        <v>6830</v>
      </c>
      <c r="F37" s="60">
        <v>2685</v>
      </c>
      <c r="G37" s="19">
        <v>1839</v>
      </c>
    </row>
    <row r="38" spans="1:7" ht="12.75">
      <c r="A38" s="24"/>
      <c r="B38" s="25"/>
      <c r="C38" s="17" t="s">
        <v>10</v>
      </c>
      <c r="D38" s="54">
        <v>0</v>
      </c>
      <c r="E38" s="23">
        <v>0</v>
      </c>
      <c r="F38" s="62">
        <v>0</v>
      </c>
      <c r="G38" s="62">
        <v>0</v>
      </c>
    </row>
    <row r="39" spans="1:8" ht="12.75">
      <c r="A39" s="143" t="s">
        <v>5</v>
      </c>
      <c r="B39" s="144" t="s">
        <v>6</v>
      </c>
      <c r="C39" s="145"/>
      <c r="D39" s="146">
        <f>D37</f>
        <v>1924</v>
      </c>
      <c r="E39" s="147">
        <f>E37</f>
        <v>6830</v>
      </c>
      <c r="F39" s="148">
        <f>F37</f>
        <v>2685</v>
      </c>
      <c r="G39" s="149">
        <f>SUM(G37:G38)</f>
        <v>1839</v>
      </c>
      <c r="H39" t="s">
        <v>34</v>
      </c>
    </row>
    <row r="40" spans="1:8" ht="13.5" thickBot="1">
      <c r="A40" s="158" t="s">
        <v>34</v>
      </c>
      <c r="B40" s="159" t="s">
        <v>35</v>
      </c>
      <c r="C40" s="160"/>
      <c r="D40" s="161">
        <v>1123</v>
      </c>
      <c r="E40" s="162">
        <v>1407</v>
      </c>
      <c r="F40" s="163">
        <v>0</v>
      </c>
      <c r="G40" s="164">
        <v>622</v>
      </c>
      <c r="H40" t="s">
        <v>34</v>
      </c>
    </row>
    <row r="41" spans="1:7" ht="13.5" thickBot="1">
      <c r="A41" s="126" t="s">
        <v>11</v>
      </c>
      <c r="B41" s="127"/>
      <c r="C41" s="128"/>
      <c r="D41" s="129">
        <f>D12+D14+D20+D22+D24+D26+D30+D34+D36+D39+D40</f>
        <v>318444</v>
      </c>
      <c r="E41" s="129">
        <f>E12+E14+E20+E22+E24+E26+E30+E34+E36+E39+E40</f>
        <v>353332</v>
      </c>
      <c r="F41" s="129">
        <f>F12+F14+F20+F22+F24+F26+F30+F34+F36+F39+F40</f>
        <v>266033</v>
      </c>
      <c r="G41" s="129">
        <f>G12+G14+G20+G22+G24+G26+G30+G34+G36+G39+G40</f>
        <v>324421</v>
      </c>
    </row>
    <row r="42" spans="1:7" ht="12.75">
      <c r="A42" s="121" t="s">
        <v>12</v>
      </c>
      <c r="B42" s="104"/>
      <c r="C42" s="122"/>
      <c r="D42" s="123"/>
      <c r="E42" s="124"/>
      <c r="F42" s="125"/>
      <c r="G42" s="124"/>
    </row>
    <row r="43" spans="1:7" ht="12.75">
      <c r="A43" s="35" t="s">
        <v>55</v>
      </c>
      <c r="B43" s="1" t="s">
        <v>52</v>
      </c>
      <c r="C43" s="11"/>
      <c r="D43" s="52">
        <v>14171</v>
      </c>
      <c r="E43" s="18">
        <v>38312</v>
      </c>
      <c r="F43" s="46">
        <v>34220</v>
      </c>
      <c r="G43" s="19">
        <v>4755</v>
      </c>
    </row>
    <row r="44" spans="1:7" ht="12.75">
      <c r="A44" s="35"/>
      <c r="B44" s="37"/>
      <c r="C44" s="84" t="s">
        <v>26</v>
      </c>
      <c r="D44" s="83">
        <v>0</v>
      </c>
      <c r="E44" s="85">
        <v>28538</v>
      </c>
      <c r="F44" s="86">
        <v>26541</v>
      </c>
      <c r="G44" s="87">
        <v>0</v>
      </c>
    </row>
    <row r="45" spans="1:7" ht="12.75">
      <c r="A45" s="35" t="s">
        <v>28</v>
      </c>
      <c r="B45" s="1" t="s">
        <v>43</v>
      </c>
      <c r="C45" s="11"/>
      <c r="D45" s="52">
        <v>0</v>
      </c>
      <c r="E45" s="18">
        <v>0</v>
      </c>
      <c r="F45" s="46">
        <v>0</v>
      </c>
      <c r="G45" s="19">
        <v>0</v>
      </c>
    </row>
    <row r="46" spans="1:7" ht="12.75">
      <c r="A46" s="35"/>
      <c r="B46" s="88"/>
      <c r="C46" s="84" t="s">
        <v>26</v>
      </c>
      <c r="D46" s="83">
        <v>0</v>
      </c>
      <c r="E46" s="85">
        <v>0</v>
      </c>
      <c r="F46" s="86">
        <v>0</v>
      </c>
      <c r="G46" s="87">
        <v>0</v>
      </c>
    </row>
    <row r="47" spans="1:7" ht="12.75">
      <c r="A47" s="35" t="s">
        <v>36</v>
      </c>
      <c r="B47" s="30" t="s">
        <v>44</v>
      </c>
      <c r="C47" s="11"/>
      <c r="D47" s="52">
        <v>0</v>
      </c>
      <c r="E47" s="18">
        <v>792</v>
      </c>
      <c r="F47" s="46">
        <v>0</v>
      </c>
      <c r="G47" s="19">
        <v>788</v>
      </c>
    </row>
    <row r="48" spans="1:7" ht="12.75">
      <c r="A48" s="35" t="s">
        <v>47</v>
      </c>
      <c r="B48" s="28" t="s">
        <v>45</v>
      </c>
      <c r="C48" s="11"/>
      <c r="D48" s="52">
        <v>16998</v>
      </c>
      <c r="E48" s="18">
        <v>71833</v>
      </c>
      <c r="F48" s="46">
        <v>35491</v>
      </c>
      <c r="G48" s="34">
        <v>31898</v>
      </c>
    </row>
    <row r="49" spans="1:7" ht="12.75">
      <c r="A49" s="35"/>
      <c r="B49" s="28"/>
      <c r="C49" s="84" t="s">
        <v>26</v>
      </c>
      <c r="D49" s="83">
        <v>0</v>
      </c>
      <c r="E49" s="85">
        <v>30110</v>
      </c>
      <c r="F49" s="86">
        <v>7525</v>
      </c>
      <c r="G49" s="82">
        <v>12342</v>
      </c>
    </row>
    <row r="50" spans="1:7" ht="12.75">
      <c r="A50" s="36" t="s">
        <v>39</v>
      </c>
      <c r="B50" s="31" t="s">
        <v>46</v>
      </c>
      <c r="C50" s="32"/>
      <c r="D50" s="52">
        <v>8870</v>
      </c>
      <c r="E50" s="18">
        <v>8473</v>
      </c>
      <c r="F50" s="46">
        <v>7137</v>
      </c>
      <c r="G50" s="19">
        <v>15897</v>
      </c>
    </row>
    <row r="51" spans="1:7" ht="12.75">
      <c r="A51" s="36"/>
      <c r="B51" s="31"/>
      <c r="C51" s="84" t="s">
        <v>26</v>
      </c>
      <c r="D51" s="83">
        <v>0</v>
      </c>
      <c r="E51" s="85">
        <v>0</v>
      </c>
      <c r="F51" s="86">
        <v>0</v>
      </c>
      <c r="G51" s="87">
        <v>0</v>
      </c>
    </row>
    <row r="52" spans="1:7" ht="12.75">
      <c r="A52" s="36"/>
      <c r="B52" s="31" t="s">
        <v>25</v>
      </c>
      <c r="C52" s="89"/>
      <c r="D52" s="90">
        <v>0</v>
      </c>
      <c r="E52" s="81">
        <v>194</v>
      </c>
      <c r="F52" s="91">
        <v>0</v>
      </c>
      <c r="G52" s="34">
        <v>878</v>
      </c>
    </row>
    <row r="53" spans="1:7" ht="12.75">
      <c r="A53" s="130"/>
      <c r="B53" s="131" t="s">
        <v>13</v>
      </c>
      <c r="C53" s="132"/>
      <c r="D53" s="133">
        <f>D43+D47+D48+D50+D52</f>
        <v>40039</v>
      </c>
      <c r="E53" s="134">
        <f>E43+E48+E47+E45+E50+E52</f>
        <v>119604</v>
      </c>
      <c r="F53" s="134">
        <f>F43+F45+F47+F48+F50+F52</f>
        <v>76848</v>
      </c>
      <c r="G53" s="134">
        <f>G43+G45+G47+G48+G50+G52</f>
        <v>54216</v>
      </c>
    </row>
    <row r="54" spans="1:7" ht="12.75">
      <c r="A54" s="3" t="s">
        <v>27</v>
      </c>
      <c r="B54" s="16"/>
      <c r="C54" s="16"/>
      <c r="D54" s="52">
        <v>0</v>
      </c>
      <c r="E54" s="18">
        <v>1628</v>
      </c>
      <c r="F54" s="46">
        <v>308</v>
      </c>
      <c r="G54" s="19">
        <v>0</v>
      </c>
    </row>
    <row r="55" spans="1:7" ht="13.5" thickBot="1">
      <c r="A55" s="135" t="s">
        <v>16</v>
      </c>
      <c r="B55" s="136"/>
      <c r="C55" s="136"/>
      <c r="D55" s="137">
        <f>D53+D54</f>
        <v>40039</v>
      </c>
      <c r="E55" s="138">
        <f>E53+E54</f>
        <v>121232</v>
      </c>
      <c r="F55" s="139">
        <f>F53+F54</f>
        <v>77156</v>
      </c>
      <c r="G55" s="139">
        <f>G53+G54</f>
        <v>54216</v>
      </c>
    </row>
    <row r="56" spans="1:7" ht="13.5" thickBot="1">
      <c r="A56" s="140" t="s">
        <v>14</v>
      </c>
      <c r="B56" s="141"/>
      <c r="C56" s="141"/>
      <c r="D56" s="142">
        <f>D41+D55</f>
        <v>358483</v>
      </c>
      <c r="E56" s="109">
        <f>E41+E55</f>
        <v>474564</v>
      </c>
      <c r="F56" s="110">
        <f>F41+F55</f>
        <v>343189</v>
      </c>
      <c r="G56" s="110">
        <f>G41+G55</f>
        <v>378637</v>
      </c>
    </row>
    <row r="57" spans="1:7" ht="12.75">
      <c r="A57" s="77"/>
      <c r="B57" s="45"/>
      <c r="C57" s="45"/>
      <c r="D57" s="78"/>
      <c r="E57" s="78"/>
      <c r="F57" s="78"/>
      <c r="G57" s="78"/>
    </row>
    <row r="58" spans="1:7" ht="12.75">
      <c r="A58" s="79"/>
      <c r="B58" s="8"/>
      <c r="C58" s="92"/>
      <c r="D58" s="63"/>
      <c r="E58" s="80"/>
      <c r="F58" s="80"/>
      <c r="G58" s="80"/>
    </row>
    <row r="59" spans="1:7" ht="12.75">
      <c r="A59" s="79"/>
      <c r="B59" s="8"/>
      <c r="C59" s="92"/>
      <c r="D59" s="63"/>
      <c r="E59" s="80"/>
      <c r="F59" s="80"/>
      <c r="G59" s="80"/>
    </row>
    <row r="60" spans="1:7" ht="12.75">
      <c r="A60" s="79"/>
      <c r="B60" s="8"/>
      <c r="C60" s="92"/>
      <c r="D60" s="80"/>
      <c r="E60" s="80"/>
      <c r="F60" s="80"/>
      <c r="G60" s="80"/>
    </row>
    <row r="61" spans="1:7" ht="12.75">
      <c r="A61" s="79"/>
      <c r="B61" s="8"/>
      <c r="C61" s="92"/>
      <c r="D61" s="80"/>
      <c r="E61" s="80"/>
      <c r="F61" s="80"/>
      <c r="G61" s="80"/>
    </row>
    <row r="62" spans="1:7" ht="12.75">
      <c r="A62" s="79"/>
      <c r="B62" s="8"/>
      <c r="C62" s="92" t="s">
        <v>34</v>
      </c>
      <c r="D62" s="80" t="s">
        <v>34</v>
      </c>
      <c r="E62" s="80"/>
      <c r="F62" s="80"/>
      <c r="G62" s="80"/>
    </row>
    <row r="63" spans="1:7" ht="12.75">
      <c r="A63" s="79"/>
      <c r="B63" s="8"/>
      <c r="C63" s="92" t="s">
        <v>34</v>
      </c>
      <c r="D63" s="80" t="str">
        <f>C63</f>
        <v> </v>
      </c>
      <c r="E63" s="80"/>
      <c r="F63" s="80"/>
      <c r="G63" s="80"/>
    </row>
    <row r="64" spans="1:7" ht="12.75">
      <c r="A64" s="79"/>
      <c r="B64" s="8"/>
      <c r="C64" s="92"/>
      <c r="D64" s="80"/>
      <c r="E64" s="80"/>
      <c r="F64" s="80"/>
      <c r="G64" s="80"/>
    </row>
    <row r="65" spans="1:6" ht="13.5" customHeight="1">
      <c r="A65" s="42"/>
      <c r="B65" s="42"/>
      <c r="C65" s="42"/>
      <c r="D65" s="43"/>
      <c r="E65" s="39"/>
      <c r="F65" s="44"/>
    </row>
    <row r="66" spans="1:7" ht="13.5" customHeight="1">
      <c r="A66" s="42"/>
      <c r="B66" s="42"/>
      <c r="C66" s="42"/>
      <c r="D66" s="40"/>
      <c r="E66" s="40"/>
      <c r="F66" s="8"/>
      <c r="G66" s="10"/>
    </row>
    <row r="67" spans="1:6" ht="13.5" customHeight="1">
      <c r="A67" s="2"/>
      <c r="B67" s="2"/>
      <c r="C67" s="42"/>
      <c r="D67" s="41"/>
      <c r="E67" s="41"/>
      <c r="F67" s="2"/>
    </row>
    <row r="68" spans="1:6" ht="13.5" customHeight="1">
      <c r="A68" s="2"/>
      <c r="B68" s="2"/>
      <c r="C68" s="2"/>
      <c r="D68" s="2"/>
      <c r="E68" s="2"/>
      <c r="F68" s="2"/>
    </row>
    <row r="69" spans="1:6" ht="13.5" customHeight="1">
      <c r="A69" s="2"/>
      <c r="B69" s="2"/>
      <c r="C69" s="42"/>
      <c r="D69" s="43"/>
      <c r="E69" s="2"/>
      <c r="F69" s="2"/>
    </row>
    <row r="70" spans="1:6" ht="13.5" customHeight="1">
      <c r="A70" s="2"/>
      <c r="B70" s="2"/>
      <c r="C70" s="42"/>
      <c r="D70" s="40"/>
      <c r="E70" s="2"/>
      <c r="F70" s="2"/>
    </row>
    <row r="71" spans="1:6" ht="13.5" customHeight="1">
      <c r="A71" s="2"/>
      <c r="B71" s="2"/>
      <c r="C71" s="42"/>
      <c r="D71" s="41"/>
      <c r="E71" s="2"/>
      <c r="F71" s="2"/>
    </row>
    <row r="72" spans="1:6" ht="13.5" customHeight="1">
      <c r="A72" s="2"/>
      <c r="B72" s="2"/>
      <c r="C72" s="2"/>
      <c r="D72" s="2"/>
      <c r="E72" s="2"/>
      <c r="F72" s="2"/>
    </row>
    <row r="73" spans="1:6" ht="13.5" customHeight="1">
      <c r="A73" s="2"/>
      <c r="B73" s="2"/>
      <c r="C73" s="42"/>
      <c r="D73" s="43"/>
      <c r="E73" s="2"/>
      <c r="F73" s="2"/>
    </row>
    <row r="74" spans="1:6" ht="13.5" customHeight="1">
      <c r="A74" s="2"/>
      <c r="B74" s="2"/>
      <c r="C74" s="42"/>
      <c r="D74" s="40"/>
      <c r="E74" s="2"/>
      <c r="F74" s="2"/>
    </row>
    <row r="75" spans="1:6" ht="13.5" customHeight="1">
      <c r="A75" s="2"/>
      <c r="B75" s="2"/>
      <c r="C75" s="42"/>
      <c r="D75" s="41"/>
      <c r="E75" s="2"/>
      <c r="F75" s="2"/>
    </row>
    <row r="76" spans="1:6" ht="13.5" customHeight="1">
      <c r="A76" s="2"/>
      <c r="B76" s="2"/>
      <c r="C76" s="2"/>
      <c r="D76" s="2"/>
      <c r="E76" s="2"/>
      <c r="F76" s="2"/>
    </row>
    <row r="77" spans="1:6" ht="13.5" customHeight="1">
      <c r="A77" s="2"/>
      <c r="B77" s="2"/>
      <c r="C77" s="42"/>
      <c r="D77" s="43"/>
      <c r="E77" s="2"/>
      <c r="F77" s="2"/>
    </row>
    <row r="78" spans="1:6" ht="13.5" customHeight="1">
      <c r="A78" s="2"/>
      <c r="B78" s="2"/>
      <c r="C78" s="42"/>
      <c r="D78" s="40"/>
      <c r="E78" s="2"/>
      <c r="F78" s="2"/>
    </row>
    <row r="79" spans="1:6" ht="13.5" customHeight="1">
      <c r="A79" s="2"/>
      <c r="B79" s="2"/>
      <c r="C79" s="42"/>
      <c r="D79" s="41"/>
      <c r="E79" s="2"/>
      <c r="F79" s="2"/>
    </row>
    <row r="80" spans="1:6" ht="13.5" customHeight="1">
      <c r="A80" s="2"/>
      <c r="B80" s="2"/>
      <c r="C80" s="2"/>
      <c r="D80" s="2"/>
      <c r="E80" s="2"/>
      <c r="F80" s="2"/>
    </row>
    <row r="81" spans="1:6" ht="13.5" customHeight="1">
      <c r="A81" s="2"/>
      <c r="B81" s="2"/>
      <c r="C81" s="42"/>
      <c r="D81" s="43"/>
      <c r="E81" s="2"/>
      <c r="F81" s="2"/>
    </row>
    <row r="82" spans="1:6" ht="13.5" customHeight="1">
      <c r="A82" s="2"/>
      <c r="B82" s="2"/>
      <c r="C82" s="42"/>
      <c r="D82" s="40"/>
      <c r="E82" s="2"/>
      <c r="F82" s="2"/>
    </row>
    <row r="83" spans="1:6" ht="13.5" customHeight="1">
      <c r="A83" s="2"/>
      <c r="B83" s="2"/>
      <c r="C83" s="42"/>
      <c r="D83" s="41"/>
      <c r="E83" s="2"/>
      <c r="F83" s="2"/>
    </row>
    <row r="84" spans="1:6" ht="13.5" customHeight="1">
      <c r="A84" s="2"/>
      <c r="B84" s="2"/>
      <c r="C84" s="2"/>
      <c r="D84" s="2"/>
      <c r="E84" s="2"/>
      <c r="F84" s="2"/>
    </row>
    <row r="85" spans="1:6" ht="13.5" customHeight="1">
      <c r="A85" s="2"/>
      <c r="B85" s="2"/>
      <c r="C85" s="42"/>
      <c r="D85" s="43"/>
      <c r="E85" s="2"/>
      <c r="F85" s="2"/>
    </row>
    <row r="86" spans="1:6" ht="13.5" customHeight="1">
      <c r="A86" s="2"/>
      <c r="B86" s="2"/>
      <c r="C86" s="42"/>
      <c r="D86" s="40"/>
      <c r="E86" s="2"/>
      <c r="F86" s="2"/>
    </row>
    <row r="87" spans="1:6" ht="13.5" customHeight="1">
      <c r="A87" s="2"/>
      <c r="B87" s="2"/>
      <c r="C87" s="42"/>
      <c r="D87" s="41"/>
      <c r="E87" s="2"/>
      <c r="F87" s="2"/>
    </row>
    <row r="88" spans="1:6" ht="13.5" customHeight="1">
      <c r="A88" s="2"/>
      <c r="B88" s="2"/>
      <c r="C88" s="2"/>
      <c r="D88" s="2"/>
      <c r="E88" s="2"/>
      <c r="F88" s="2"/>
    </row>
    <row r="89" spans="1:6" ht="13.5" customHeight="1">
      <c r="A89" s="2"/>
      <c r="B89" s="2"/>
      <c r="C89" s="2"/>
      <c r="D89" s="2"/>
      <c r="E89" s="2"/>
      <c r="F89" s="2"/>
    </row>
    <row r="90" spans="1:6" ht="13.5" customHeight="1">
      <c r="A90" s="2"/>
      <c r="B90" s="2"/>
      <c r="C90" s="2"/>
      <c r="D90" s="2"/>
      <c r="E90" s="2"/>
      <c r="F90" s="2"/>
    </row>
    <row r="91" spans="1:6" ht="12.75">
      <c r="A91" s="2"/>
      <c r="B91" s="2"/>
      <c r="C91" s="2"/>
      <c r="D91" s="2"/>
      <c r="E91" s="2"/>
      <c r="F91" s="2"/>
    </row>
    <row r="92" spans="1:6" ht="12.75">
      <c r="A92" s="2"/>
      <c r="B92" s="2"/>
      <c r="C92" s="2"/>
      <c r="D92" s="2"/>
      <c r="E92" s="2"/>
      <c r="F92" s="2"/>
    </row>
  </sheetData>
  <sheetProtection/>
  <mergeCells count="2">
    <mergeCell ref="A2:D2"/>
    <mergeCell ref="E2:G2"/>
  </mergeCells>
  <printOptions/>
  <pageMargins left="0.56" right="0.24" top="0.63" bottom="0.47" header="0.38" footer="0.28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UMOb MOaP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PC5</dc:creator>
  <cp:keywords/>
  <dc:description/>
  <cp:lastModifiedBy>Jedlička Martin</cp:lastModifiedBy>
  <cp:lastPrinted>2015-11-19T12:23:53Z</cp:lastPrinted>
  <dcterms:created xsi:type="dcterms:W3CDTF">2006-04-14T06:53:57Z</dcterms:created>
  <dcterms:modified xsi:type="dcterms:W3CDTF">2015-12-22T11:52:53Z</dcterms:modified>
  <cp:category/>
  <cp:version/>
  <cp:contentType/>
  <cp:contentStatus/>
</cp:coreProperties>
</file>