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3710" windowHeight="12510"/>
  </bookViews>
  <sheets>
    <sheet name="Kapitálové výdaje tab. č. 5a,b," sheetId="1" r:id="rId1"/>
  </sheets>
  <externalReferences>
    <externalReference r:id="rId2"/>
  </externalReferences>
  <definedNames>
    <definedName name="dates">[1]číselník!$B$42:$C$54</definedName>
    <definedName name="joj">#REF!</definedName>
    <definedName name="Print_Area">#REF!</definedName>
  </definedNames>
  <calcPr calcId="145621"/>
</workbook>
</file>

<file path=xl/calcChain.xml><?xml version="1.0" encoding="utf-8"?>
<calcChain xmlns="http://schemas.openxmlformats.org/spreadsheetml/2006/main">
  <c r="C81" i="1" l="1"/>
  <c r="C61" i="1"/>
  <c r="C70" i="1" l="1"/>
  <c r="C40" i="1" l="1"/>
  <c r="C26" i="1"/>
  <c r="C88" i="1" l="1"/>
</calcChain>
</file>

<file path=xl/sharedStrings.xml><?xml version="1.0" encoding="utf-8"?>
<sst xmlns="http://schemas.openxmlformats.org/spreadsheetml/2006/main" count="131" uniqueCount="90">
  <si>
    <t>Odbor investic a místního hospodářství</t>
  </si>
  <si>
    <t>tabulka č. 5a</t>
  </si>
  <si>
    <t>Číslo akce</t>
  </si>
  <si>
    <t>Název akce</t>
  </si>
  <si>
    <t>Poznámka</t>
  </si>
  <si>
    <t>Projektová dokumentace OMH</t>
  </si>
  <si>
    <t>Jedná se o projektové dokumentace k plánovaným akcím pod čarou plánu investic.</t>
  </si>
  <si>
    <t>9227</t>
  </si>
  <si>
    <t>tis. Kč</t>
  </si>
  <si>
    <t xml:space="preserve">Odbor strategického rozvoje, školství a volnočasových aktivit                                                                                                        tabulka č. 5b                                                                                                                      </t>
  </si>
  <si>
    <t>9001</t>
  </si>
  <si>
    <t>Projektová dokumentace MŠ</t>
  </si>
  <si>
    <t>Zpracování projektových dokumentací akcí pod čarou pro objekty mateřských škol.</t>
  </si>
  <si>
    <t>9006</t>
  </si>
  <si>
    <t>Projektová dokumentace ZŠ</t>
  </si>
  <si>
    <t>Zpracování projektových dokumentací akcí pod čarou pro objekty základních škol.</t>
  </si>
  <si>
    <t>Celkem OŠR</t>
  </si>
  <si>
    <t>Odbor majetkový</t>
  </si>
  <si>
    <t>tabulka č. 5c</t>
  </si>
  <si>
    <t>9402</t>
  </si>
  <si>
    <t>Projektová dokumentace</t>
  </si>
  <si>
    <t>Zpracování projektových dokumentací akcí pod čarou.</t>
  </si>
  <si>
    <t>Technické zhodnocení - byty</t>
  </si>
  <si>
    <t>Technické zhodnocení - nebyty</t>
  </si>
  <si>
    <t>Celkem OM</t>
  </si>
  <si>
    <t>Rezerva kapitálových výdajů</t>
  </si>
  <si>
    <t>Investiční transfery zřízeným PO</t>
  </si>
  <si>
    <t>Kapitálové výdaje celkem</t>
  </si>
  <si>
    <t>Rekonstrukce ulice Jurečkova</t>
  </si>
  <si>
    <t>Rekonstrukce chodníků ul. Denisova, ul. Střední, vč. přiléhajícího parku</t>
  </si>
  <si>
    <t>Rekonstrukce ulice Mánesova</t>
  </si>
  <si>
    <t>Uvolnění dlouhodobých pozastávek investičních akcí</t>
  </si>
  <si>
    <t>Dětský ráj II v sadu Dr. Milady Horákové</t>
  </si>
  <si>
    <t>ZŠaMŠO, Ostrčilova 10 - rekonstrukce hřiště - 1.etapa</t>
  </si>
  <si>
    <t>Sládkova 4 - stavební úpravy domu</t>
  </si>
  <si>
    <t>Odbor vnitřních věcí</t>
  </si>
  <si>
    <t>Celkem OVV</t>
  </si>
  <si>
    <t>Jedná se o uvolnění dlouhodobých pozastávek z investičních akcí realizovaných v minulých letech.</t>
  </si>
  <si>
    <t>Kapitálové výdaje na rok 2017 (v tis. Kč)</t>
  </si>
  <si>
    <t>Návrh rozpočtu na rok 2017</t>
  </si>
  <si>
    <t>Regenerace sídliště Šalamouna - 5B etapa</t>
  </si>
  <si>
    <t>Regenerace sídliště Fifejdy II. - V. etapa</t>
  </si>
  <si>
    <t>Rekonstrukce chodníků a trolej. zastávek ul. Hornopolní - IV.etapa</t>
  </si>
  <si>
    <t>Dopravní hřiště Orebitská</t>
  </si>
  <si>
    <t>Rekonstrukce ul. Repinova, Engelmüllerova (dokončení)</t>
  </si>
  <si>
    <t>Rekonstrukce parku Čs. letců</t>
  </si>
  <si>
    <t>Infrastruktura ZŠ - modernizace základních škol</t>
  </si>
  <si>
    <t>ZŠO, Nádražní 117 - rekonstrukce hřiště</t>
  </si>
  <si>
    <t>Nákup budovy radnice</t>
  </si>
  <si>
    <t>Rekonstrukce bytového domu Božkova 57</t>
  </si>
  <si>
    <t>Rekonstrukce bytového domu Božkova 59</t>
  </si>
  <si>
    <t>Úprkova 11 - zateplení štítové stěny, výměna oken</t>
  </si>
  <si>
    <t>Tolstého 6 - rekonstrukce bytů a společných prostor</t>
  </si>
  <si>
    <t>Puchmajerova 9 - vybudování 2 bytů z nebytového prostoru</t>
  </si>
  <si>
    <t>Jungmannova 8 - rekonstrukce bytového domu</t>
  </si>
  <si>
    <t>Nádražní 45 - zřízení bytových jednotek          v 5. NP</t>
  </si>
  <si>
    <t>Nákup výplatního stroje pro podatelnu</t>
  </si>
  <si>
    <t>Velkokapacitní  barevná tiskárna A3 pro rozmnožovnu</t>
  </si>
  <si>
    <t>Tiskové řešení pomoci print serveru a karet SmartCard</t>
  </si>
  <si>
    <t>Jedná se o komplexní rekonstrukce stávajícího dopravního hřiště včetně provozní budovy, altánu, oplocení, hřiště, hracích prvků, komunikací, sadových úprav, přípojek inženýrských sítí.</t>
  </si>
  <si>
    <t xml:space="preserve">Jedná se o rekonstrukci oboustranných chodníků místní komunikace ulice Hornopolní od napojení ul. Lechowiczova až poblíž přechodu pro chodce před zastávku MHD "Hornopolní". Součástí rekonstrukce je provedení nového povrchu chodníků ze zámkové dlažby. </t>
  </si>
  <si>
    <t>Jedná se o rekonstrukci komunikací ul. Engelmüllerova (v úseku od ul. Nádražní po ul. Repinovu vč. křižovatky) a ul. Repinova (její zjednosměrnění po ul. Mánesovu) s vybudováním parkovacích zálivů a šikmých parkovacích stání vč. rekonstrukce chodníků, veřejného osvětlení, zeleně a úprav dopravního značení.</t>
  </si>
  <si>
    <r>
      <t>Předmětem projektu je úprava stávajících prostor 5. NP bytového domu Nádražní 45 na byty 1+1 (o podlahové ploše 36,91 m</t>
    </r>
    <r>
      <rPr>
        <vertAlign val="superscript"/>
        <sz val="10"/>
        <rFont val="Arial"/>
        <family val="2"/>
        <charset val="238"/>
      </rPr>
      <t>2</t>
    </r>
    <r>
      <rPr>
        <sz val="10"/>
        <rFont val="Arial"/>
        <family val="2"/>
        <charset val="238"/>
      </rPr>
      <t>) a 2+1 (o podlahové ploše 89,98 m</t>
    </r>
    <r>
      <rPr>
        <vertAlign val="superscript"/>
        <sz val="10"/>
        <rFont val="Arial"/>
        <family val="2"/>
        <charset val="238"/>
      </rPr>
      <t>2</t>
    </r>
    <r>
      <rPr>
        <sz val="10"/>
        <rFont val="Arial"/>
        <family val="2"/>
        <charset val="238"/>
      </rPr>
      <t>) I. kategorie.</t>
    </r>
  </si>
  <si>
    <t>Výstavba části areálu s dětským hřištěm pro děti ve věku do 5 let, který bude přiléhat ke stávajícímu sadu Milady Horákové v Moravské Ostravě. V rámci stavby budou vybudovány nové pěší komunikace, parkovací stání, osvětlení, vodovodní přípojka a oplocení.</t>
  </si>
  <si>
    <t>Oprava bytů včetně zdravotechniky a výměny všech rozvodů vody a kanalizace a plynovodního potrubí, rekonstrukce elektrorozvodů, oprava a zateplení společných prostor.</t>
  </si>
  <si>
    <t>Oprava bytů včetně zdravotechniky a výměny všech rozvodů vody a kanalizace a plynovodního potrubí, rekonstrukce elektrorozvodů, oprava společných prostor.</t>
  </si>
  <si>
    <t>Oprava bytového domu o 2 nadzemních podlažích a 1 podzemním podlaží obsahující 4 byty spočívající ve výměně oken a opravě fasády. Celková rekonstrukce bytů včetně rekonstrukce elektroinstalace a zdravotechnických instalací. V bytech nové etážové plynové topení.</t>
  </si>
  <si>
    <t xml:space="preserve">Předmětem stavby je rekonstrukce ulic Denisova a Střední včetně přiléhajícího parku. Provede se rekonstrukce zpevněných ploch chodníků a komunikací vč. výměny uličních vpustí a opravy kanalizačních přípojek . Stávající nevhodné konstrukce budou vybourány a nahrazeny novým povrchem (vozovková část z asfaltového betonu a chodníky z betonové dlažby). V parku budou vytvořeny zálivy pro umístění laviček a odstraní se plocha stávajícího pískoviště, na které nově vznikne prostor s hracími prvky pro děti. Dojde k vybudování a rekonstrukci 66 parkovacích stání. Stavba bude koordinována se stavbou Rekonstrukce ul. Jurečkova II, tak aby byl zachován omezený provoz a přístup do okolních nemovitostí po celou dobu výstavby. Rekonstrukcí dojde k celkové estetizaci a zlepšení životního prostředí v této lokalitě. Náklady uvedené v návrhu rozpočtu budou v případě potřeby dokryty po realizaci zadávacího řízení veřejné zakázky.     </t>
  </si>
  <si>
    <t xml:space="preserve">Rekonstrukce nebytového prostoru změnou dispozičního řešení na dva byty 5+1 o velikosti 126,5m2 a 2+KK o velikosti 70,7m2. </t>
  </si>
  <si>
    <t>Jedná se o realizaci úprav vnitrobloku přiléhajícím k ul. Zelená, Karolínská a Na Jízdárně. Cílem je rozšíření parkovacích ploch, rekonstrukce parkoviště, vozovky a chodníků, úprava veřejného osvětelní a inženýrských sítí, dosadby a úpravy zeleně, úprava dětského hřiště včetně doplnění nezbytným mobiliářem.</t>
  </si>
  <si>
    <t xml:space="preserve">Jedná se o výměnu oken včetně sklepních, vstupních dveří, vyspravení vnitřních omítek, vymalování obvodových stěn dotčených výměnou oken, opravu fasády a kompletní zateplení fasády kontaktním zateplovacím systémem, opravu klempířských prvků, prověření stavu střechy, opravu krovů, opravu pavlačí, především izolací a dlažby, provedení okapového chodníku po zateplení fasády, vybudování centrální plynové kotelny v domě s ohřevem TUV, včetně rozvodů vody a topení a zrušení stávajícího lokálního plynového vytápění v jednotlivých bytech. Bude provedena kompletní oprava 5 volných bytů. </t>
  </si>
  <si>
    <t xml:space="preserve">Předmětem veřejné zakázky  je rekonstrukce bytového domu na ul. Tolstého 6 na parcele č. 1501/2 v k.ú. Moravská Ostrava. V domě jsou tři bytové jednotky, které projdou komplexní rekonstrukcí, která řeší provedení vnitřních dispozičních úprav v objetku, rekonstrukci střechy, provedení vnitřních rozvodů vody, elektřiny a vytápění.  </t>
  </si>
  <si>
    <t>Jedná se o realizaci prací charakteru technického zhodnocení v bytech zajišťovanou správci – odborem majetkovým.</t>
  </si>
  <si>
    <t>Jedná se o realizaci prací charakteru technického zhodnocení v nebytových prostorech zajišťovanou správci – odborem majetkovým.</t>
  </si>
  <si>
    <t>Jedná se o třetí závěrečnou splátku za realizaci úvěru na nákup budovy radnice MOaP.</t>
  </si>
  <si>
    <t>Tiskárna A3 barevná pro potřeby odboru (10 ks)</t>
  </si>
  <si>
    <t>Jedná se o novou tiskárnu do rozmnožovny z důvodu dosluhující současné tiskárny.</t>
  </si>
  <si>
    <t>Jedná se o nové tiskárny pro jednotlivé odbory a oddělení z důvodu dosluhujících současných tiskáren.</t>
  </si>
  <si>
    <t>Jedná se o IT řešení pro kontrolu a centralizaci tisku.</t>
  </si>
  <si>
    <t>Výplatní (frankovací) stroj slouží k úhradě cen poštovních služeb. Používáním stroje získává úřad slevu na poštovném, umožní zrychlení a zjednodušení práce na podatelně. Mimo to nabízí další služby jako kreditování on-line, aktualizaci poštovních tarifů onli-ne a dálkovou diagnotisku. Současný frankovací stroj z roku 2005 je již zcela odepsán a blíží se konec životnosti stroje.</t>
  </si>
  <si>
    <t>Jedna se o řešení prostoru vymezeného ulicemi Gen. Píky a Hornopolní a areálem pivovaru, navazuje na realizovanou VI. etapu. Řešení bude zahrnovat statickou dopravu s cílem zkvalitnit stávající nevyhovující parkování v této lokalitě a v rámci daných možností navýšit počet parkovacích stání, optimalizovat pěší trasy. Jedná se o rekonstrukci vozovky, chodníků, úpravy veřejného osvětlení, úpravy inženýrských sítí, dosadby, drobnou architekturu, mobiliář a úpravy zeleně.</t>
  </si>
  <si>
    <t>Jedná se o rekonstrukci ulice Mánesova v úseku od ulice Nádražní po ul. Jirskou, a to provedení rekonstrukce vozovky a souvisejících prací vč. návrhu zpomalovacích prvků průjezdu vozidel, úprava centrálního parkoviště a parkoviště u nákupního střediska Albert, rozšíření parkovacích ploch v daném úseku, provedení rekonstrukce chodníků  (nový povrch ze zámkové dlažby) a vstupů k obytným domům vč. bezbariérových úprav, úpravy stanovišť pro kontejnery, úprava zeleně, rekonstrukce veřejného osvětlení a související úpravy a doplnění dopravního značení vodorovného i svislého.</t>
  </si>
  <si>
    <t>Předmětem stavby je rekonstrukce ulice Jurečkova v délce 135m.  Provede se rekonstrukce zpevněných ploch chodníků a komunikací. Stávající nevhodné konstrukce budou vybourány a nahrazeny novým povrchem (vozovková část z asfaltového betonu lemována kamennými obrubami a chodníky z betonové dlažby 200x 200mm v šedé barvě). V rámci stavby je navrženo nové řešení parkovacích stání, přístupové plochy před Domem umění a zvýšený zpomalovací práh pro bezpečnější křížení motorové a nemotorové dopravy. Do plochy chodníku budou osazeny  bezbariérové prvky umožňující bezpečnou orientaci chodců.  Náklady uvedené v návrhu rozpočtu budou v případě potřeby dokryty po realizaci zadávacího řízení veřejné zakázky.</t>
  </si>
  <si>
    <t>Jedná se o návrh úpravy stávajícího území VKP - Parku Čs. letců, a to provedení rekonstrukce stávajících chodníků (tj. provedením nových povrchů ze zámkové dlažby), úpravy stávajícího mobiliáře parku, řešení úpravy parkovacích míst podél okrajů parku (tj. na ul. Na Desátém, Přívozská, Gregorova), související úpravy a doplnění dopravního značení (svislého i vodorovného) a  sadové úpravy.</t>
  </si>
  <si>
    <t xml:space="preserve">Jedná se o rekonstrukci rozdělenou na etapy - oprava zpev. ploch vč. venk. vstupního schodiště v MŠ, rek. centrálního hřiště (rozšíření běžeckého oválu a rek. povrchu vnitřního hřiště), rek. vjezdu pro zásobování kuchyně (oprava brány, rek. vjezdu do areálu pro zásobovací auta, odvodnění komunikace, parkovací stání pro vedení školy a jídelny, oprava venkovního vstupního schodiště do jídelny a přístupového chodníku), vybudování multifun. hřiště, vybudování parkoviště, posunutí chodníku a úprava oplocení u multifun. hřiště, vybudování hřiště pro plážový volejbal, rek. zpev. plochy na hřiště pro badminton, oprava tribun.         </t>
  </si>
  <si>
    <t>Jedná se o zpracování projektových dokumentací na řešení bezbariérových, stavebních a sadových úprav 10 objektů základních škol v rámci žádosti o dotaci z Evropského fondu pro regionální rozvoj v rámci Integrovaného regionální operačního programu na zvýšení kvality a dostupnosti infrastruktury pro vzdělávání a celoživotní učení.</t>
  </si>
  <si>
    <t>Jedná se o úpravu sportoviště - opravu oplocení včetně nových vstupních bran, oprava stávajících komunikací, rekonstrukce běžecké dráhy a volejbalového hřiště, na které bude položen umělý povrch. Bude vybudováno nové multifunkční hřiště. Dojde k doplnění informačních tabulí a mobiliáře. Budou provedeny potřebné sadové úpravy.</t>
  </si>
  <si>
    <t>Výměna oken a oprava fasády bytového domu o 14 bytech, rekonstrukce elektroinstalace společných prostor.</t>
  </si>
  <si>
    <t>Oddělení informačních technologií</t>
  </si>
  <si>
    <t>Celkem OIMH</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</si>
</sst>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38"/>
      <scheme val="minor"/>
    </font>
    <font>
      <sz val="11"/>
      <color theme="1"/>
      <name val="Calibri"/>
      <family val="2"/>
      <charset val="238"/>
      <scheme val="minor"/>
    </font>
    <font>
      <sz val="10"/>
      <name val="Arial"/>
      <family val="2"/>
      <charset val="238"/>
    </font>
    <font>
      <b/>
      <sz val="14"/>
      <name val="Arial"/>
      <family val="2"/>
      <charset val="238"/>
    </font>
    <font>
      <b/>
      <sz val="12"/>
      <name val="Arial"/>
      <family val="2"/>
      <charset val="238"/>
    </font>
    <font>
      <b/>
      <sz val="11"/>
      <name val="Arial"/>
      <family val="2"/>
      <charset val="238"/>
    </font>
    <font>
      <b/>
      <sz val="10"/>
      <name val="Arial"/>
      <family val="2"/>
      <charset val="238"/>
    </font>
    <font>
      <sz val="10"/>
      <color rgb="FFFF0000"/>
      <name val="Arial"/>
      <family val="2"/>
      <charset val="238"/>
    </font>
    <font>
      <b/>
      <sz val="13"/>
      <name val="Arial"/>
      <family val="2"/>
      <charset val="238"/>
    </font>
    <font>
      <sz val="13"/>
      <name val="Arial"/>
      <family val="2"/>
      <charset val="238"/>
    </font>
    <font>
      <sz val="14"/>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CE"/>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color theme="1"/>
      <name val="Times New Roman"/>
      <family val="1"/>
      <charset val="238"/>
    </font>
    <font>
      <sz val="10"/>
      <color theme="1"/>
      <name val="Arial"/>
      <family val="2"/>
      <charset val="238"/>
    </font>
    <font>
      <vertAlign val="superscript"/>
      <sz val="10"/>
      <name val="Arial"/>
      <family val="2"/>
      <charset val="238"/>
    </font>
  </fonts>
  <fills count="27">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9">
    <xf numFmtId="0" fontId="0" fillId="0" borderId="0"/>
    <xf numFmtId="0" fontId="2"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17" applyNumberFormat="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23" borderId="21" applyNumberFormat="0" applyAlignment="0" applyProtection="0"/>
    <xf numFmtId="0" fontId="21" fillId="9" borderId="17" applyNumberFormat="0" applyAlignment="0" applyProtection="0"/>
    <xf numFmtId="0" fontId="22" fillId="0" borderId="22" applyNumberFormat="0" applyFill="0" applyAlignment="0" applyProtection="0"/>
    <xf numFmtId="0" fontId="23" fillId="24" borderId="0" applyNumberFormat="0" applyBorder="0" applyAlignment="0" applyProtection="0"/>
    <xf numFmtId="0" fontId="2" fillId="0" borderId="0"/>
    <xf numFmtId="0" fontId="24" fillId="0" borderId="0"/>
    <xf numFmtId="0" fontId="1" fillId="0" borderId="0"/>
    <xf numFmtId="0" fontId="1" fillId="0" borderId="0"/>
    <xf numFmtId="0" fontId="11" fillId="25" borderId="23" applyNumberFormat="0" applyFont="0" applyAlignment="0" applyProtection="0"/>
    <xf numFmtId="0" fontId="25" fillId="22" borderId="24"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0" applyNumberFormat="0" applyFill="0" applyBorder="0" applyAlignment="0" applyProtection="0"/>
  </cellStyleXfs>
  <cellXfs count="66">
    <xf numFmtId="0" fontId="0" fillId="0" borderId="0" xfId="0"/>
    <xf numFmtId="0" fontId="3" fillId="2" borderId="0" xfId="1" applyFont="1" applyFill="1"/>
    <xf numFmtId="0" fontId="2" fillId="2" borderId="0" xfId="1" applyFont="1" applyFill="1"/>
    <xf numFmtId="0" fontId="2" fillId="0" borderId="0" xfId="1"/>
    <xf numFmtId="0" fontId="4" fillId="0" borderId="1" xfId="1" applyFont="1" applyBorder="1" applyAlignment="1"/>
    <xf numFmtId="0" fontId="2" fillId="0" borderId="1" xfId="1" applyBorder="1" applyAlignment="1">
      <alignment horizontal="center" vertical="center"/>
    </xf>
    <xf numFmtId="0" fontId="2" fillId="0" borderId="1" xfId="1" applyBorder="1" applyAlignment="1">
      <alignment horizontal="center"/>
    </xf>
    <xf numFmtId="0" fontId="5" fillId="0" borderId="0" xfId="1" applyFont="1" applyAlignment="1">
      <alignment horizontal="right"/>
    </xf>
    <xf numFmtId="0" fontId="6" fillId="0" borderId="0" xfId="1" applyFont="1"/>
    <xf numFmtId="0" fontId="2" fillId="0" borderId="2" xfId="1" applyBorder="1" applyAlignment="1">
      <alignment horizontal="center" vertical="center"/>
    </xf>
    <xf numFmtId="0" fontId="2" fillId="0" borderId="3" xfId="1" applyFont="1" applyBorder="1" applyAlignment="1">
      <alignment vertical="center" wrapText="1"/>
    </xf>
    <xf numFmtId="3" fontId="2" fillId="0" borderId="3" xfId="1" applyNumberFormat="1" applyFont="1" applyFill="1" applyBorder="1" applyAlignment="1">
      <alignment vertical="center"/>
    </xf>
    <xf numFmtId="0" fontId="2" fillId="0" borderId="6" xfId="1" applyBorder="1" applyAlignment="1">
      <alignment horizontal="center" vertical="center"/>
    </xf>
    <xf numFmtId="0" fontId="2" fillId="0" borderId="7" xfId="1" applyFont="1" applyBorder="1" applyAlignment="1">
      <alignment vertical="center" wrapText="1"/>
    </xf>
    <xf numFmtId="3" fontId="2" fillId="0" borderId="7" xfId="1" applyNumberFormat="1" applyFont="1" applyBorder="1" applyAlignment="1">
      <alignment vertical="center"/>
    </xf>
    <xf numFmtId="0" fontId="2" fillId="0" borderId="13" xfId="1" applyFont="1" applyBorder="1" applyAlignment="1">
      <alignment horizontal="justify" vertical="center"/>
    </xf>
    <xf numFmtId="0" fontId="7" fillId="0" borderId="0" xfId="1" applyFont="1" applyAlignment="1">
      <alignment horizontal="justify" wrapText="1"/>
    </xf>
    <xf numFmtId="3" fontId="2" fillId="0" borderId="7" xfId="1" applyNumberFormat="1" applyFont="1" applyFill="1" applyBorder="1" applyAlignment="1">
      <alignment vertical="center"/>
    </xf>
    <xf numFmtId="0" fontId="2" fillId="0" borderId="10" xfId="1" applyBorder="1" applyAlignment="1">
      <alignment horizontal="center" vertical="center"/>
    </xf>
    <xf numFmtId="0" fontId="2" fillId="0" borderId="11" xfId="1" applyFont="1" applyBorder="1" applyAlignment="1">
      <alignment vertical="center" wrapText="1"/>
    </xf>
    <xf numFmtId="3" fontId="2" fillId="0" borderId="11" xfId="1" applyNumberFormat="1" applyFont="1" applyBorder="1" applyAlignment="1">
      <alignment vertical="center"/>
    </xf>
    <xf numFmtId="0" fontId="2" fillId="0" borderId="0" xfId="1" applyBorder="1" applyAlignment="1">
      <alignment horizontal="center" vertical="center"/>
    </xf>
    <xf numFmtId="3" fontId="2" fillId="0" borderId="3" xfId="1" applyNumberFormat="1" applyFont="1" applyBorder="1" applyAlignment="1">
      <alignment vertical="center"/>
    </xf>
    <xf numFmtId="0" fontId="2" fillId="0" borderId="12" xfId="1" applyFont="1" applyBorder="1" applyAlignment="1">
      <alignment horizontal="justify" vertical="center"/>
    </xf>
    <xf numFmtId="0" fontId="4" fillId="0" borderId="0" xfId="1" applyFont="1"/>
    <xf numFmtId="3" fontId="4" fillId="0" borderId="0" xfId="1" applyNumberFormat="1" applyFont="1"/>
    <xf numFmtId="0" fontId="2" fillId="0" borderId="3" xfId="1" applyFont="1" applyBorder="1" applyAlignment="1">
      <alignment vertical="center"/>
    </xf>
    <xf numFmtId="0" fontId="4" fillId="0" borderId="0" xfId="1" applyFont="1" applyAlignment="1"/>
    <xf numFmtId="0" fontId="8" fillId="2" borderId="0" xfId="1" applyFont="1" applyFill="1"/>
    <xf numFmtId="0" fontId="9" fillId="2" borderId="0" xfId="1" applyFont="1" applyFill="1"/>
    <xf numFmtId="3" fontId="8" fillId="2" borderId="0" xfId="1" applyNumberFormat="1" applyFont="1" applyFill="1"/>
    <xf numFmtId="0" fontId="10" fillId="0" borderId="0" xfId="1" applyFont="1"/>
    <xf numFmtId="0" fontId="29" fillId="0" borderId="0" xfId="0" applyFont="1"/>
    <xf numFmtId="0" fontId="4" fillId="0" borderId="1" xfId="1" applyFont="1" applyBorder="1" applyAlignment="1"/>
    <xf numFmtId="0" fontId="2" fillId="0" borderId="26" xfId="1" applyBorder="1" applyAlignment="1">
      <alignment horizontal="center" vertical="center"/>
    </xf>
    <xf numFmtId="0" fontId="2" fillId="0" borderId="27" xfId="1" applyFont="1" applyBorder="1" applyAlignment="1">
      <alignment vertical="center"/>
    </xf>
    <xf numFmtId="3" fontId="2" fillId="0" borderId="27" xfId="1" applyNumberFormat="1" applyFont="1" applyFill="1" applyBorder="1" applyAlignment="1">
      <alignment vertical="center"/>
    </xf>
    <xf numFmtId="0" fontId="2" fillId="0" borderId="28" xfId="1" applyFont="1" applyBorder="1" applyAlignment="1">
      <alignment horizontal="justify" vertical="center"/>
    </xf>
    <xf numFmtId="0" fontId="2" fillId="0" borderId="0" xfId="1" applyFont="1" applyBorder="1" applyAlignment="1">
      <alignment vertical="center" wrapText="1"/>
    </xf>
    <xf numFmtId="3" fontId="2" fillId="0" borderId="0" xfId="1" applyNumberFormat="1" applyFont="1" applyFill="1" applyBorder="1" applyAlignment="1">
      <alignment vertical="center"/>
    </xf>
    <xf numFmtId="0" fontId="2" fillId="0" borderId="0" xfId="1" applyFont="1" applyBorder="1" applyAlignment="1">
      <alignment horizontal="justify" vertical="center"/>
    </xf>
    <xf numFmtId="0" fontId="2" fillId="0" borderId="13" xfId="1" applyFont="1" applyFill="1" applyBorder="1" applyAlignment="1">
      <alignment horizontal="justify" vertical="center" wrapText="1"/>
    </xf>
    <xf numFmtId="0" fontId="30" fillId="0" borderId="12" xfId="0" applyFont="1" applyBorder="1" applyAlignment="1">
      <alignment horizontal="justify" vertical="center" wrapText="1"/>
    </xf>
    <xf numFmtId="0" fontId="30" fillId="0" borderId="13" xfId="0" applyFont="1" applyBorder="1" applyAlignment="1">
      <alignment horizontal="justify" vertical="center" wrapText="1"/>
    </xf>
    <xf numFmtId="0" fontId="2" fillId="0" borderId="14" xfId="1" applyFont="1" applyBorder="1" applyAlignment="1">
      <alignment horizontal="justify" vertical="center"/>
    </xf>
    <xf numFmtId="0" fontId="2" fillId="0" borderId="13" xfId="1" applyFont="1" applyBorder="1" applyAlignment="1">
      <alignment horizontal="justify" vertical="center" wrapText="1"/>
    </xf>
    <xf numFmtId="3" fontId="2" fillId="0" borderId="11" xfId="1" applyNumberFormat="1" applyFont="1" applyFill="1" applyBorder="1" applyAlignment="1">
      <alignment vertical="center"/>
    </xf>
    <xf numFmtId="0" fontId="3" fillId="26" borderId="0" xfId="1" applyFont="1" applyFill="1"/>
    <xf numFmtId="0" fontId="2" fillId="26" borderId="0" xfId="1" applyFont="1" applyFill="1"/>
    <xf numFmtId="0" fontId="30" fillId="0" borderId="13" xfId="0" applyFont="1" applyBorder="1" applyAlignment="1">
      <alignment horizontal="justify" vertical="center"/>
    </xf>
    <xf numFmtId="0" fontId="2" fillId="0" borderId="12" xfId="1" applyBorder="1" applyAlignment="1">
      <alignment horizontal="justify" vertical="center" wrapText="1"/>
    </xf>
    <xf numFmtId="0" fontId="30" fillId="0" borderId="29"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0" xfId="0" applyFont="1" applyBorder="1" applyAlignment="1">
      <alignment horizontal="justify" vertical="center" wrapText="1"/>
    </xf>
    <xf numFmtId="0" fontId="6" fillId="3" borderId="2" xfId="1" applyFont="1" applyFill="1" applyBorder="1" applyAlignment="1">
      <alignment horizontal="center" vertical="center" wrapText="1" shrinkToFit="1"/>
    </xf>
    <xf numFmtId="0" fontId="6" fillId="3" borderId="6" xfId="1" applyFont="1" applyFill="1" applyBorder="1" applyAlignment="1">
      <alignment horizontal="center" vertical="center" wrapText="1" shrinkToFit="1"/>
    </xf>
    <xf numFmtId="0" fontId="6" fillId="3" borderId="15" xfId="1" applyFont="1" applyFill="1" applyBorder="1" applyAlignment="1">
      <alignment horizontal="center" vertical="center" wrapText="1" shrinkToFit="1"/>
    </xf>
    <xf numFmtId="0" fontId="6" fillId="3" borderId="3"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6" xfId="1" applyFont="1" applyFill="1" applyBorder="1" applyAlignment="1">
      <alignment horizontal="center" vertical="center"/>
    </xf>
    <xf numFmtId="0" fontId="6" fillId="3" borderId="4" xfId="1" applyFont="1" applyFill="1" applyBorder="1" applyAlignment="1">
      <alignment horizontal="center" vertical="center" wrapText="1" shrinkToFit="1"/>
    </xf>
    <xf numFmtId="0" fontId="6" fillId="3" borderId="8" xfId="1" applyFont="1" applyFill="1" applyBorder="1" applyAlignment="1">
      <alignment horizontal="center" vertical="center" wrapText="1" shrinkToFit="1"/>
    </xf>
    <xf numFmtId="0" fontId="6" fillId="3" borderId="5" xfId="1" applyFont="1" applyFill="1" applyBorder="1" applyAlignment="1">
      <alignment horizontal="center" vertical="center" wrapText="1" shrinkToFit="1"/>
    </xf>
    <xf numFmtId="0" fontId="6" fillId="3" borderId="9" xfId="1" applyFont="1" applyFill="1" applyBorder="1" applyAlignment="1">
      <alignment horizontal="center" vertical="center" wrapText="1" shrinkToFit="1"/>
    </xf>
    <xf numFmtId="0" fontId="4" fillId="0" borderId="1" xfId="1" applyFont="1" applyBorder="1" applyAlignment="1"/>
    <xf numFmtId="0" fontId="2" fillId="0" borderId="1" xfId="1" applyBorder="1" applyAlignment="1"/>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Explanatory Text" xfId="28"/>
    <cellStyle name="Good" xfId="29"/>
    <cellStyle name="Heading 1" xfId="30"/>
    <cellStyle name="Heading 2" xfId="31"/>
    <cellStyle name="Heading 3" xfId="32"/>
    <cellStyle name="Heading 4" xfId="33"/>
    <cellStyle name="Check Cell" xfId="34"/>
    <cellStyle name="Input" xfId="35"/>
    <cellStyle name="Linked Cell" xfId="36"/>
    <cellStyle name="Neutral" xfId="37"/>
    <cellStyle name="Normální" xfId="0" builtinId="0"/>
    <cellStyle name="normální 2" xfId="38"/>
    <cellStyle name="Normální 3" xfId="1"/>
    <cellStyle name="Normální 4" xfId="39"/>
    <cellStyle name="Normální 5" xfId="40"/>
    <cellStyle name="Normální 6" xfId="41"/>
    <cellStyle name="Note" xfId="42"/>
    <cellStyle name="Output" xfId="43"/>
    <cellStyle name="Procenta 2" xfId="44"/>
    <cellStyle name="Procenta 3"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dlickama/AppData/Local/Microsoft/Windows/Temporary%20Internet%20Files/Content.Outlook/SLUSGVAT/plni&#269;ka%20k%2031.3.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S"/>
      <sheetName val="Souhrnný report BILANCE"/>
      <sheetName val="Souhrnny report PRIJMY"/>
      <sheetName val="Souhrnny report VYDAJE"/>
      <sheetName val="OSŠ"/>
      <sheetName val="OMH"/>
      <sheetName val="OSM"/>
      <sheetName val="OSČ"/>
      <sheetName val="OFR"/>
      <sheetName val="OIV"/>
      <sheetName val="KT"/>
      <sheetName val="VS"/>
      <sheetName val="VS KT"/>
      <sheetName val="akce"/>
      <sheetName val="mzdy"/>
      <sheetName val="upozornění"/>
      <sheetName val="kontroly"/>
      <sheetName val="číselník"/>
      <sheetName val="Prijmy"/>
      <sheetName val="Vydaje"/>
      <sheetName val="manuál"/>
      <sheetName val="DEF PR"/>
      <sheetName val="DEF VY"/>
      <sheetName val="DEF INPUTS"/>
      <sheetName val="DEF OSŠ"/>
      <sheetName val="DEF OMH"/>
      <sheetName val="DEF OSM"/>
      <sheetName val="DEF OSČ"/>
      <sheetName val="DEF OFR"/>
      <sheetName val="DEF OIV"/>
      <sheetName val="DEF KT"/>
      <sheetName val="DEF VS"/>
      <sheetName val="prografy"/>
      <sheetName val="zaokrouhlenoSRB"/>
      <sheetName val="zaokrouhlenoSRP"/>
      <sheetName val="zaokrouhlenoSR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2">
          <cell r="C42" t="str">
            <v>měsíc</v>
          </cell>
        </row>
        <row r="43">
          <cell r="B43">
            <v>1</v>
          </cell>
          <cell r="C43" t="str">
            <v>31.1.</v>
          </cell>
        </row>
        <row r="44">
          <cell r="B44">
            <v>2</v>
          </cell>
          <cell r="C44" t="str">
            <v>28.2.</v>
          </cell>
        </row>
        <row r="45">
          <cell r="B45">
            <v>3</v>
          </cell>
          <cell r="C45" t="str">
            <v>31.3.</v>
          </cell>
        </row>
        <row r="46">
          <cell r="B46">
            <v>4</v>
          </cell>
          <cell r="C46" t="str">
            <v>30.4.</v>
          </cell>
        </row>
        <row r="47">
          <cell r="B47">
            <v>5</v>
          </cell>
          <cell r="C47" t="str">
            <v>31.5.</v>
          </cell>
        </row>
        <row r="48">
          <cell r="B48">
            <v>6</v>
          </cell>
          <cell r="C48" t="str">
            <v>30.6.</v>
          </cell>
        </row>
        <row r="49">
          <cell r="B49">
            <v>7</v>
          </cell>
          <cell r="C49" t="str">
            <v>31.7.</v>
          </cell>
        </row>
        <row r="50">
          <cell r="B50">
            <v>8</v>
          </cell>
          <cell r="C50" t="str">
            <v>31.8.</v>
          </cell>
        </row>
        <row r="51">
          <cell r="B51">
            <v>9</v>
          </cell>
          <cell r="C51" t="str">
            <v>30.9.</v>
          </cell>
        </row>
        <row r="52">
          <cell r="B52">
            <v>10</v>
          </cell>
          <cell r="C52" t="str">
            <v>31.10.</v>
          </cell>
        </row>
        <row r="53">
          <cell r="B53">
            <v>11</v>
          </cell>
          <cell r="C53" t="str">
            <v>30.11.</v>
          </cell>
        </row>
        <row r="54">
          <cell r="B54">
            <v>12</v>
          </cell>
          <cell r="C54" t="str">
            <v>31.12.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abSelected="1" topLeftCell="A64" workbookViewId="0">
      <selection activeCell="A27" sqref="A27"/>
    </sheetView>
  </sheetViews>
  <sheetFormatPr defaultRowHeight="12.75" x14ac:dyDescent="0.2"/>
  <cols>
    <col min="1" max="1" width="6.140625" style="3" customWidth="1"/>
    <col min="2" max="2" width="37.5703125" style="3" customWidth="1"/>
    <col min="3" max="3" width="11.28515625" style="3" customWidth="1"/>
    <col min="4" max="4" width="85.42578125" style="3" customWidth="1"/>
    <col min="5" max="5" width="9" style="3" customWidth="1"/>
    <col min="6" max="16384" width="9.140625" style="3"/>
  </cols>
  <sheetData>
    <row r="1" spans="1:5" ht="18" x14ac:dyDescent="0.25">
      <c r="A1" s="1" t="s">
        <v>38</v>
      </c>
      <c r="B1" s="2"/>
      <c r="C1" s="2"/>
      <c r="D1" s="2"/>
    </row>
    <row r="2" spans="1:5" ht="9" customHeight="1" x14ac:dyDescent="0.2"/>
    <row r="3" spans="1:5" ht="18.95" customHeight="1" thickBot="1" x14ac:dyDescent="0.3">
      <c r="A3" s="4" t="s">
        <v>0</v>
      </c>
      <c r="B3" s="5"/>
      <c r="C3" s="6"/>
      <c r="D3" s="7" t="s">
        <v>1</v>
      </c>
    </row>
    <row r="4" spans="1:5" s="8" customFormat="1" ht="15" customHeight="1" x14ac:dyDescent="0.2">
      <c r="A4" s="54" t="s">
        <v>2</v>
      </c>
      <c r="B4" s="57" t="s">
        <v>3</v>
      </c>
      <c r="C4" s="60" t="s">
        <v>39</v>
      </c>
      <c r="D4" s="62" t="s">
        <v>4</v>
      </c>
    </row>
    <row r="5" spans="1:5" s="8" customFormat="1" ht="15" customHeight="1" x14ac:dyDescent="0.2">
      <c r="A5" s="55"/>
      <c r="B5" s="58"/>
      <c r="C5" s="61"/>
      <c r="D5" s="63"/>
    </row>
    <row r="6" spans="1:5" s="8" customFormat="1" ht="9.75" customHeight="1" thickBot="1" x14ac:dyDescent="0.25">
      <c r="A6" s="56"/>
      <c r="B6" s="59"/>
      <c r="C6" s="61"/>
      <c r="D6" s="63"/>
    </row>
    <row r="7" spans="1:5" ht="29.25" customHeight="1" x14ac:dyDescent="0.2">
      <c r="A7" s="9">
        <v>9201</v>
      </c>
      <c r="B7" s="10" t="s">
        <v>5</v>
      </c>
      <c r="C7" s="11">
        <v>1000</v>
      </c>
      <c r="D7" s="50" t="s">
        <v>6</v>
      </c>
    </row>
    <row r="8" spans="1:5" ht="51" x14ac:dyDescent="0.2">
      <c r="A8" s="12" t="s">
        <v>7</v>
      </c>
      <c r="B8" s="13" t="s">
        <v>40</v>
      </c>
      <c r="C8" s="14">
        <v>6600</v>
      </c>
      <c r="D8" s="45" t="s">
        <v>69</v>
      </c>
      <c r="E8" s="16"/>
    </row>
    <row r="9" spans="1:5" ht="25.5" x14ac:dyDescent="0.2">
      <c r="A9" s="12">
        <v>9302</v>
      </c>
      <c r="B9" s="13" t="s">
        <v>43</v>
      </c>
      <c r="C9" s="14">
        <v>50</v>
      </c>
      <c r="D9" s="43" t="s">
        <v>59</v>
      </c>
      <c r="E9" s="16"/>
    </row>
    <row r="10" spans="1:5" ht="63.75" x14ac:dyDescent="0.2">
      <c r="A10" s="12">
        <v>9306</v>
      </c>
      <c r="B10" s="13" t="s">
        <v>41</v>
      </c>
      <c r="C10" s="14">
        <v>9000</v>
      </c>
      <c r="D10" s="51" t="s">
        <v>80</v>
      </c>
      <c r="E10" s="16"/>
    </row>
    <row r="11" spans="1:5" ht="38.25" x14ac:dyDescent="0.2">
      <c r="A11" s="12">
        <v>9310</v>
      </c>
      <c r="B11" s="13" t="s">
        <v>42</v>
      </c>
      <c r="C11" s="17">
        <v>2000</v>
      </c>
      <c r="D11" s="15" t="s">
        <v>60</v>
      </c>
      <c r="E11" s="16"/>
    </row>
    <row r="12" spans="1:5" ht="90" thickBot="1" x14ac:dyDescent="0.25">
      <c r="A12" s="18">
        <v>9314</v>
      </c>
      <c r="B12" s="19" t="s">
        <v>30</v>
      </c>
      <c r="C12" s="46">
        <v>50</v>
      </c>
      <c r="D12" s="52" t="s">
        <v>81</v>
      </c>
      <c r="E12" s="16"/>
    </row>
    <row r="13" spans="1:5" x14ac:dyDescent="0.2">
      <c r="A13" s="21"/>
      <c r="B13" s="38"/>
      <c r="C13" s="39"/>
      <c r="D13" s="53"/>
      <c r="E13" s="16"/>
    </row>
    <row r="14" spans="1:5" ht="18" x14ac:dyDescent="0.25">
      <c r="A14" s="1" t="s">
        <v>38</v>
      </c>
      <c r="B14" s="2"/>
      <c r="C14" s="2"/>
      <c r="D14" s="2"/>
    </row>
    <row r="15" spans="1:5" ht="13.5" customHeight="1" x14ac:dyDescent="0.2">
      <c r="A15" s="21"/>
      <c r="B15" s="38"/>
      <c r="C15" s="39"/>
      <c r="D15" s="40"/>
      <c r="E15" s="16"/>
    </row>
    <row r="16" spans="1:5" ht="18.95" customHeight="1" thickBot="1" x14ac:dyDescent="0.3">
      <c r="A16" s="33" t="s">
        <v>0</v>
      </c>
      <c r="B16" s="5"/>
      <c r="C16" s="6"/>
      <c r="D16" s="7" t="s">
        <v>1</v>
      </c>
    </row>
    <row r="17" spans="1:5" s="8" customFormat="1" ht="15" customHeight="1" x14ac:dyDescent="0.2">
      <c r="A17" s="54" t="s">
        <v>2</v>
      </c>
      <c r="B17" s="57" t="s">
        <v>3</v>
      </c>
      <c r="C17" s="60" t="s">
        <v>39</v>
      </c>
      <c r="D17" s="62" t="s">
        <v>4</v>
      </c>
    </row>
    <row r="18" spans="1:5" s="8" customFormat="1" ht="15" customHeight="1" x14ac:dyDescent="0.2">
      <c r="A18" s="55"/>
      <c r="B18" s="58"/>
      <c r="C18" s="61"/>
      <c r="D18" s="63"/>
    </row>
    <row r="19" spans="1:5" s="8" customFormat="1" ht="9.75" customHeight="1" thickBot="1" x14ac:dyDescent="0.25">
      <c r="A19" s="56"/>
      <c r="B19" s="59"/>
      <c r="C19" s="61"/>
      <c r="D19" s="63"/>
    </row>
    <row r="20" spans="1:5" ht="127.5" x14ac:dyDescent="0.2">
      <c r="A20" s="9">
        <v>9322</v>
      </c>
      <c r="B20" s="10" t="s">
        <v>29</v>
      </c>
      <c r="C20" s="11">
        <v>2500</v>
      </c>
      <c r="D20" s="42" t="s">
        <v>67</v>
      </c>
      <c r="E20" s="16"/>
    </row>
    <row r="21" spans="1:5" ht="109.5" customHeight="1" x14ac:dyDescent="0.2">
      <c r="A21" s="12">
        <v>9337</v>
      </c>
      <c r="B21" s="13" t="s">
        <v>28</v>
      </c>
      <c r="C21" s="14">
        <v>2500</v>
      </c>
      <c r="D21" s="43" t="s">
        <v>82</v>
      </c>
      <c r="E21" s="16"/>
    </row>
    <row r="22" spans="1:5" ht="25.5" x14ac:dyDescent="0.2">
      <c r="A22" s="12">
        <v>9338</v>
      </c>
      <c r="B22" s="13" t="s">
        <v>31</v>
      </c>
      <c r="C22" s="14">
        <v>465</v>
      </c>
      <c r="D22" s="15" t="s">
        <v>37</v>
      </c>
      <c r="E22" s="16"/>
    </row>
    <row r="23" spans="1:5" ht="38.25" x14ac:dyDescent="0.2">
      <c r="A23" s="12">
        <v>9339</v>
      </c>
      <c r="B23" s="13" t="s">
        <v>32</v>
      </c>
      <c r="C23" s="14">
        <v>6000</v>
      </c>
      <c r="D23" s="15" t="s">
        <v>63</v>
      </c>
      <c r="E23" s="16"/>
    </row>
    <row r="24" spans="1:5" ht="51" x14ac:dyDescent="0.2">
      <c r="A24" s="12">
        <v>9343</v>
      </c>
      <c r="B24" s="13" t="s">
        <v>44</v>
      </c>
      <c r="C24" s="14">
        <v>900</v>
      </c>
      <c r="D24" s="15" t="s">
        <v>61</v>
      </c>
      <c r="E24" s="16"/>
    </row>
    <row r="25" spans="1:5" ht="57" customHeight="1" thickBot="1" x14ac:dyDescent="0.25">
      <c r="A25" s="18">
        <v>9346</v>
      </c>
      <c r="B25" s="19" t="s">
        <v>45</v>
      </c>
      <c r="C25" s="20">
        <v>450</v>
      </c>
      <c r="D25" s="52" t="s">
        <v>83</v>
      </c>
      <c r="E25" s="16"/>
    </row>
    <row r="26" spans="1:5" ht="28.5" customHeight="1" x14ac:dyDescent="0.25">
      <c r="A26" s="24" t="s">
        <v>89</v>
      </c>
      <c r="B26" s="24"/>
      <c r="C26" s="25">
        <f>SUM(C7:C25)</f>
        <v>31515</v>
      </c>
      <c r="D26" s="24" t="s">
        <v>8</v>
      </c>
    </row>
    <row r="27" spans="1:5" ht="28.5" customHeight="1" x14ac:dyDescent="0.25">
      <c r="A27" s="24"/>
      <c r="B27" s="24"/>
      <c r="C27" s="25"/>
      <c r="D27" s="24"/>
    </row>
    <row r="28" spans="1:5" ht="18" customHeight="1" x14ac:dyDescent="0.25">
      <c r="A28" s="1" t="s">
        <v>38</v>
      </c>
      <c r="B28" s="2"/>
      <c r="C28" s="2"/>
      <c r="D28" s="2"/>
    </row>
    <row r="29" spans="1:5" ht="13.5" customHeight="1" x14ac:dyDescent="0.25">
      <c r="A29" s="47"/>
      <c r="B29" s="48"/>
      <c r="C29" s="48"/>
      <c r="D29" s="48"/>
    </row>
    <row r="30" spans="1:5" ht="15.75" customHeight="1" thickBot="1" x14ac:dyDescent="0.3">
      <c r="A30" s="64" t="s">
        <v>9</v>
      </c>
      <c r="B30" s="65"/>
      <c r="C30" s="65"/>
      <c r="D30" s="65"/>
    </row>
    <row r="31" spans="1:5" ht="15.75" customHeight="1" x14ac:dyDescent="0.2">
      <c r="A31" s="54" t="s">
        <v>2</v>
      </c>
      <c r="B31" s="57" t="s">
        <v>3</v>
      </c>
      <c r="C31" s="60" t="s">
        <v>39</v>
      </c>
      <c r="D31" s="62" t="s">
        <v>4</v>
      </c>
    </row>
    <row r="32" spans="1:5" ht="19.5" customHeight="1" x14ac:dyDescent="0.2">
      <c r="A32" s="55"/>
      <c r="B32" s="58"/>
      <c r="C32" s="61"/>
      <c r="D32" s="63"/>
    </row>
    <row r="33" spans="1:5" ht="7.5" customHeight="1" thickBot="1" x14ac:dyDescent="0.25">
      <c r="A33" s="56"/>
      <c r="B33" s="59"/>
      <c r="C33" s="61"/>
      <c r="D33" s="63"/>
    </row>
    <row r="34" spans="1:5" ht="22.5" customHeight="1" x14ac:dyDescent="0.2">
      <c r="A34" s="9" t="s">
        <v>10</v>
      </c>
      <c r="B34" s="26" t="s">
        <v>11</v>
      </c>
      <c r="C34" s="22">
        <v>241</v>
      </c>
      <c r="D34" s="23" t="s">
        <v>12</v>
      </c>
    </row>
    <row r="35" spans="1:5" ht="22.5" customHeight="1" x14ac:dyDescent="0.2">
      <c r="A35" s="12" t="s">
        <v>13</v>
      </c>
      <c r="B35" s="13" t="s">
        <v>14</v>
      </c>
      <c r="C35" s="14">
        <v>400</v>
      </c>
      <c r="D35" s="15" t="s">
        <v>15</v>
      </c>
    </row>
    <row r="36" spans="1:5" ht="89.25" x14ac:dyDescent="0.2">
      <c r="A36" s="12">
        <v>9096</v>
      </c>
      <c r="B36" s="13" t="s">
        <v>33</v>
      </c>
      <c r="C36" s="14">
        <v>3000</v>
      </c>
      <c r="D36" s="41" t="s">
        <v>84</v>
      </c>
      <c r="E36" s="16"/>
    </row>
    <row r="37" spans="1:5" ht="58.5" customHeight="1" x14ac:dyDescent="0.2">
      <c r="A37" s="12">
        <v>9098</v>
      </c>
      <c r="B37" s="13" t="s">
        <v>31</v>
      </c>
      <c r="C37" s="14">
        <v>317</v>
      </c>
      <c r="D37" s="15" t="s">
        <v>37</v>
      </c>
      <c r="E37" s="16"/>
    </row>
    <row r="38" spans="1:5" ht="58.5" customHeight="1" x14ac:dyDescent="0.2">
      <c r="A38" s="12">
        <v>9099</v>
      </c>
      <c r="B38" s="13" t="s">
        <v>46</v>
      </c>
      <c r="C38" s="14">
        <v>2000</v>
      </c>
      <c r="D38" s="15" t="s">
        <v>85</v>
      </c>
      <c r="E38" s="16"/>
    </row>
    <row r="39" spans="1:5" ht="58.5" customHeight="1" thickBot="1" x14ac:dyDescent="0.25">
      <c r="A39" s="18">
        <v>9101</v>
      </c>
      <c r="B39" s="19" t="s">
        <v>47</v>
      </c>
      <c r="C39" s="20">
        <v>2500</v>
      </c>
      <c r="D39" s="52" t="s">
        <v>86</v>
      </c>
      <c r="E39" s="16"/>
    </row>
    <row r="40" spans="1:5" ht="23.25" customHeight="1" x14ac:dyDescent="0.25">
      <c r="A40" s="24" t="s">
        <v>16</v>
      </c>
      <c r="B40" s="24"/>
      <c r="C40" s="25">
        <f>SUM(C34:C39)</f>
        <v>8458</v>
      </c>
      <c r="D40" s="24" t="s">
        <v>8</v>
      </c>
    </row>
    <row r="41" spans="1:5" ht="23.25" customHeight="1" x14ac:dyDescent="0.25">
      <c r="A41" s="24"/>
      <c r="B41" s="24"/>
      <c r="C41" s="25"/>
      <c r="D41" s="24"/>
    </row>
    <row r="42" spans="1:5" ht="18" customHeight="1" x14ac:dyDescent="0.25">
      <c r="A42" s="1" t="s">
        <v>38</v>
      </c>
      <c r="B42" s="2"/>
      <c r="C42" s="2"/>
      <c r="D42" s="2"/>
    </row>
    <row r="43" spans="1:5" ht="10.5" customHeight="1" x14ac:dyDescent="0.2"/>
    <row r="44" spans="1:5" ht="22.5" customHeight="1" thickBot="1" x14ac:dyDescent="0.3">
      <c r="A44" s="27" t="s">
        <v>17</v>
      </c>
      <c r="B44" s="5"/>
      <c r="C44" s="6"/>
      <c r="D44" s="7" t="s">
        <v>18</v>
      </c>
    </row>
    <row r="45" spans="1:5" ht="15.75" customHeight="1" x14ac:dyDescent="0.2">
      <c r="A45" s="54" t="s">
        <v>2</v>
      </c>
      <c r="B45" s="57" t="s">
        <v>3</v>
      </c>
      <c r="C45" s="60" t="s">
        <v>39</v>
      </c>
      <c r="D45" s="62" t="s">
        <v>4</v>
      </c>
    </row>
    <row r="46" spans="1:5" ht="19.5" customHeight="1" x14ac:dyDescent="0.2">
      <c r="A46" s="55"/>
      <c r="B46" s="58"/>
      <c r="C46" s="61"/>
      <c r="D46" s="63"/>
    </row>
    <row r="47" spans="1:5" ht="8.25" customHeight="1" thickBot="1" x14ac:dyDescent="0.25">
      <c r="A47" s="56"/>
      <c r="B47" s="59"/>
      <c r="C47" s="61"/>
      <c r="D47" s="63"/>
    </row>
    <row r="48" spans="1:5" ht="21" customHeight="1" x14ac:dyDescent="0.2">
      <c r="A48" s="9" t="s">
        <v>19</v>
      </c>
      <c r="B48" s="26" t="s">
        <v>20</v>
      </c>
      <c r="C48" s="11">
        <v>1000</v>
      </c>
      <c r="D48" s="23" t="s">
        <v>21</v>
      </c>
    </row>
    <row r="49" spans="1:6" ht="25.5" x14ac:dyDescent="0.2">
      <c r="A49" s="12">
        <v>9466</v>
      </c>
      <c r="B49" s="13" t="s">
        <v>22</v>
      </c>
      <c r="C49" s="14">
        <v>300</v>
      </c>
      <c r="D49" s="15" t="s">
        <v>72</v>
      </c>
      <c r="E49" s="16"/>
    </row>
    <row r="50" spans="1:6" ht="25.5" x14ac:dyDescent="0.2">
      <c r="A50" s="12">
        <v>9467</v>
      </c>
      <c r="B50" s="13" t="s">
        <v>23</v>
      </c>
      <c r="C50" s="14">
        <v>800</v>
      </c>
      <c r="D50" s="15" t="s">
        <v>73</v>
      </c>
      <c r="E50" s="16"/>
    </row>
    <row r="51" spans="1:6" ht="25.5" x14ac:dyDescent="0.25">
      <c r="A51" s="12">
        <v>9474</v>
      </c>
      <c r="B51" s="13" t="s">
        <v>34</v>
      </c>
      <c r="C51" s="14">
        <v>4500</v>
      </c>
      <c r="D51" s="43" t="s">
        <v>87</v>
      </c>
      <c r="E51" s="16"/>
      <c r="F51" s="32"/>
    </row>
    <row r="52" spans="1:6" ht="42.75" customHeight="1" x14ac:dyDescent="0.2">
      <c r="A52" s="12">
        <v>9477</v>
      </c>
      <c r="B52" s="13" t="s">
        <v>31</v>
      </c>
      <c r="C52" s="14">
        <v>545</v>
      </c>
      <c r="D52" s="15" t="s">
        <v>37</v>
      </c>
      <c r="E52" s="16"/>
    </row>
    <row r="53" spans="1:6" ht="42.75" customHeight="1" x14ac:dyDescent="0.2">
      <c r="A53" s="12">
        <v>9478</v>
      </c>
      <c r="B53" s="13" t="s">
        <v>48</v>
      </c>
      <c r="C53" s="14">
        <v>2000</v>
      </c>
      <c r="D53" s="15" t="s">
        <v>74</v>
      </c>
      <c r="E53" s="16"/>
    </row>
    <row r="54" spans="1:6" ht="42.75" customHeight="1" x14ac:dyDescent="0.2">
      <c r="A54" s="12">
        <v>9480</v>
      </c>
      <c r="B54" s="13" t="s">
        <v>49</v>
      </c>
      <c r="C54" s="14">
        <v>3700</v>
      </c>
      <c r="D54" s="15" t="s">
        <v>64</v>
      </c>
      <c r="E54" s="16"/>
    </row>
    <row r="55" spans="1:6" ht="42.75" customHeight="1" x14ac:dyDescent="0.2">
      <c r="A55" s="12">
        <v>9481</v>
      </c>
      <c r="B55" s="13" t="s">
        <v>50</v>
      </c>
      <c r="C55" s="14">
        <v>3300</v>
      </c>
      <c r="D55" s="15" t="s">
        <v>65</v>
      </c>
      <c r="E55" s="16"/>
    </row>
    <row r="56" spans="1:6" ht="87.75" customHeight="1" x14ac:dyDescent="0.2">
      <c r="A56" s="12">
        <v>9482</v>
      </c>
      <c r="B56" s="13" t="s">
        <v>51</v>
      </c>
      <c r="C56" s="14">
        <v>1000</v>
      </c>
      <c r="D56" s="49" t="s">
        <v>70</v>
      </c>
      <c r="E56" s="16"/>
    </row>
    <row r="57" spans="1:6" ht="60.75" customHeight="1" x14ac:dyDescent="0.2">
      <c r="A57" s="12">
        <v>9483</v>
      </c>
      <c r="B57" s="13" t="s">
        <v>52</v>
      </c>
      <c r="C57" s="14">
        <v>800</v>
      </c>
      <c r="D57" s="43" t="s">
        <v>71</v>
      </c>
      <c r="E57" s="16"/>
    </row>
    <row r="58" spans="1:6" ht="42.75" customHeight="1" x14ac:dyDescent="0.2">
      <c r="A58" s="12">
        <v>9484</v>
      </c>
      <c r="B58" s="13" t="s">
        <v>53</v>
      </c>
      <c r="C58" s="14">
        <v>1000</v>
      </c>
      <c r="D58" s="15" t="s">
        <v>68</v>
      </c>
      <c r="E58" s="16"/>
    </row>
    <row r="59" spans="1:6" ht="42.75" customHeight="1" x14ac:dyDescent="0.2">
      <c r="A59" s="12">
        <v>9485</v>
      </c>
      <c r="B59" s="13" t="s">
        <v>54</v>
      </c>
      <c r="C59" s="14">
        <v>925</v>
      </c>
      <c r="D59" s="15" t="s">
        <v>66</v>
      </c>
      <c r="E59" s="16"/>
    </row>
    <row r="60" spans="1:6" ht="43.5" customHeight="1" thickBot="1" x14ac:dyDescent="0.25">
      <c r="A60" s="18">
        <v>9487</v>
      </c>
      <c r="B60" s="19" t="s">
        <v>55</v>
      </c>
      <c r="C60" s="20">
        <v>1500</v>
      </c>
      <c r="D60" s="44" t="s">
        <v>62</v>
      </c>
      <c r="E60" s="16"/>
    </row>
    <row r="61" spans="1:6" ht="36" customHeight="1" x14ac:dyDescent="0.25">
      <c r="A61" s="24" t="s">
        <v>24</v>
      </c>
      <c r="B61" s="24"/>
      <c r="C61" s="25">
        <f>SUM(C48:C60)</f>
        <v>21370</v>
      </c>
      <c r="D61" s="24" t="s">
        <v>8</v>
      </c>
    </row>
    <row r="62" spans="1:6" ht="21.75" customHeight="1" x14ac:dyDescent="0.25">
      <c r="A62" s="24"/>
      <c r="B62" s="24"/>
      <c r="C62" s="25"/>
      <c r="D62" s="24"/>
    </row>
    <row r="63" spans="1:6" ht="18" customHeight="1" x14ac:dyDescent="0.25">
      <c r="A63" s="1" t="s">
        <v>38</v>
      </c>
      <c r="B63" s="2"/>
      <c r="C63" s="2"/>
      <c r="D63" s="2"/>
    </row>
    <row r="64" spans="1:6" ht="10.5" customHeight="1" x14ac:dyDescent="0.2"/>
    <row r="65" spans="1:4" ht="21.75" customHeight="1" thickBot="1" x14ac:dyDescent="0.3">
      <c r="A65" s="27" t="s">
        <v>35</v>
      </c>
      <c r="B65" s="5"/>
      <c r="C65" s="6"/>
      <c r="D65" s="7" t="s">
        <v>18</v>
      </c>
    </row>
    <row r="66" spans="1:4" ht="15.75" customHeight="1" x14ac:dyDescent="0.2">
      <c r="A66" s="54" t="s">
        <v>2</v>
      </c>
      <c r="B66" s="57" t="s">
        <v>3</v>
      </c>
      <c r="C66" s="60" t="s">
        <v>39</v>
      </c>
      <c r="D66" s="62" t="s">
        <v>4</v>
      </c>
    </row>
    <row r="67" spans="1:4" ht="19.5" customHeight="1" x14ac:dyDescent="0.2">
      <c r="A67" s="55"/>
      <c r="B67" s="58"/>
      <c r="C67" s="61"/>
      <c r="D67" s="63"/>
    </row>
    <row r="68" spans="1:4" ht="21.75" customHeight="1" thickBot="1" x14ac:dyDescent="0.25">
      <c r="A68" s="56"/>
      <c r="B68" s="59"/>
      <c r="C68" s="61"/>
      <c r="D68" s="63"/>
    </row>
    <row r="69" spans="1:4" ht="51.75" thickBot="1" x14ac:dyDescent="0.25">
      <c r="A69" s="34">
        <v>9915</v>
      </c>
      <c r="B69" s="35" t="s">
        <v>56</v>
      </c>
      <c r="C69" s="36">
        <v>100</v>
      </c>
      <c r="D69" s="37" t="s">
        <v>79</v>
      </c>
    </row>
    <row r="70" spans="1:4" ht="18.75" customHeight="1" x14ac:dyDescent="0.25">
      <c r="A70" s="24" t="s">
        <v>36</v>
      </c>
      <c r="B70" s="24"/>
      <c r="C70" s="25">
        <f>C69</f>
        <v>100</v>
      </c>
      <c r="D70" s="24" t="s">
        <v>8</v>
      </c>
    </row>
    <row r="71" spans="1:4" ht="18.75" customHeight="1" x14ac:dyDescent="0.25">
      <c r="A71" s="24"/>
      <c r="B71" s="24"/>
      <c r="C71" s="25"/>
      <c r="D71" s="24"/>
    </row>
    <row r="72" spans="1:4" ht="18.75" customHeight="1" x14ac:dyDescent="0.25">
      <c r="A72" s="1" t="s">
        <v>38</v>
      </c>
      <c r="B72" s="2"/>
      <c r="C72" s="2"/>
      <c r="D72" s="2"/>
    </row>
    <row r="73" spans="1:4" ht="18.75" customHeight="1" x14ac:dyDescent="0.2"/>
    <row r="74" spans="1:4" ht="18.75" customHeight="1" thickBot="1" x14ac:dyDescent="0.3">
      <c r="A74" s="27" t="s">
        <v>88</v>
      </c>
      <c r="B74" s="5"/>
      <c r="C74" s="6"/>
      <c r="D74" s="7" t="s">
        <v>18</v>
      </c>
    </row>
    <row r="75" spans="1:4" ht="18.75" customHeight="1" x14ac:dyDescent="0.2">
      <c r="A75" s="54" t="s">
        <v>2</v>
      </c>
      <c r="B75" s="57" t="s">
        <v>3</v>
      </c>
      <c r="C75" s="60" t="s">
        <v>39</v>
      </c>
      <c r="D75" s="62" t="s">
        <v>4</v>
      </c>
    </row>
    <row r="76" spans="1:4" ht="18.75" customHeight="1" x14ac:dyDescent="0.2">
      <c r="A76" s="55"/>
      <c r="B76" s="58"/>
      <c r="C76" s="61"/>
      <c r="D76" s="63"/>
    </row>
    <row r="77" spans="1:4" ht="18.75" customHeight="1" thickBot="1" x14ac:dyDescent="0.25">
      <c r="A77" s="56"/>
      <c r="B77" s="59"/>
      <c r="C77" s="61"/>
      <c r="D77" s="63"/>
    </row>
    <row r="78" spans="1:4" ht="25.5" x14ac:dyDescent="0.2">
      <c r="A78" s="9">
        <v>9619</v>
      </c>
      <c r="B78" s="10" t="s">
        <v>57</v>
      </c>
      <c r="C78" s="11">
        <v>500</v>
      </c>
      <c r="D78" s="23" t="s">
        <v>76</v>
      </c>
    </row>
    <row r="79" spans="1:4" ht="25.5" x14ac:dyDescent="0.2">
      <c r="A79" s="12">
        <v>9620</v>
      </c>
      <c r="B79" s="13" t="s">
        <v>75</v>
      </c>
      <c r="C79" s="17">
        <v>800</v>
      </c>
      <c r="D79" s="15" t="s">
        <v>77</v>
      </c>
    </row>
    <row r="80" spans="1:4" ht="26.25" thickBot="1" x14ac:dyDescent="0.25">
      <c r="A80" s="18">
        <v>9621</v>
      </c>
      <c r="B80" s="19" t="s">
        <v>58</v>
      </c>
      <c r="C80" s="46">
        <v>250</v>
      </c>
      <c r="D80" s="44" t="s">
        <v>78</v>
      </c>
    </row>
    <row r="81" spans="1:4" ht="21.75" customHeight="1" x14ac:dyDescent="0.25">
      <c r="A81" s="24" t="s">
        <v>36</v>
      </c>
      <c r="B81" s="24"/>
      <c r="C81" s="25">
        <f>SUM(C78:C80)</f>
        <v>1550</v>
      </c>
      <c r="D81" s="24" t="s">
        <v>8</v>
      </c>
    </row>
    <row r="82" spans="1:4" ht="21.75" customHeight="1" x14ac:dyDescent="0.25">
      <c r="A82" s="24"/>
      <c r="B82" s="24"/>
      <c r="C82" s="25"/>
      <c r="D82" s="24"/>
    </row>
    <row r="83" spans="1:4" ht="21.75" customHeight="1" x14ac:dyDescent="0.25">
      <c r="A83" s="24"/>
      <c r="B83" s="24"/>
      <c r="C83" s="25"/>
      <c r="D83" s="24"/>
    </row>
    <row r="84" spans="1:4" s="8" customFormat="1" ht="15.75" x14ac:dyDescent="0.25">
      <c r="A84" s="24" t="s">
        <v>25</v>
      </c>
      <c r="C84" s="25">
        <v>0</v>
      </c>
      <c r="D84" s="24" t="s">
        <v>8</v>
      </c>
    </row>
    <row r="85" spans="1:4" ht="15.75" customHeight="1" x14ac:dyDescent="0.25">
      <c r="A85" s="24"/>
      <c r="B85" s="24"/>
      <c r="C85" s="25"/>
      <c r="D85" s="24"/>
    </row>
    <row r="86" spans="1:4" ht="19.5" customHeight="1" x14ac:dyDescent="0.25">
      <c r="A86" s="24" t="s">
        <v>26</v>
      </c>
      <c r="B86" s="24"/>
      <c r="C86" s="25">
        <v>0</v>
      </c>
      <c r="D86" s="24" t="s">
        <v>8</v>
      </c>
    </row>
    <row r="87" spans="1:4" ht="15.75" customHeight="1" x14ac:dyDescent="0.2"/>
    <row r="88" spans="1:4" s="31" customFormat="1" ht="18" x14ac:dyDescent="0.25">
      <c r="A88" s="28" t="s">
        <v>27</v>
      </c>
      <c r="B88" s="29"/>
      <c r="C88" s="30">
        <f>C61+C40+C26+C84+C86+C70+C81</f>
        <v>62993</v>
      </c>
      <c r="D88" s="28" t="s">
        <v>8</v>
      </c>
    </row>
  </sheetData>
  <mergeCells count="25">
    <mergeCell ref="A45:A47"/>
    <mergeCell ref="B45:B47"/>
    <mergeCell ref="C45:C47"/>
    <mergeCell ref="D45:D47"/>
    <mergeCell ref="A30:D30"/>
    <mergeCell ref="A31:A33"/>
    <mergeCell ref="B31:B33"/>
    <mergeCell ref="C31:C33"/>
    <mergeCell ref="D31:D33"/>
    <mergeCell ref="A75:A77"/>
    <mergeCell ref="B75:B77"/>
    <mergeCell ref="C75:C77"/>
    <mergeCell ref="D75:D77"/>
    <mergeCell ref="A4:A6"/>
    <mergeCell ref="B4:B6"/>
    <mergeCell ref="C4:C6"/>
    <mergeCell ref="D4:D6"/>
    <mergeCell ref="A17:A19"/>
    <mergeCell ref="B17:B19"/>
    <mergeCell ref="C17:C19"/>
    <mergeCell ref="D17:D19"/>
    <mergeCell ref="A66:A68"/>
    <mergeCell ref="B66:B68"/>
    <mergeCell ref="C66:C68"/>
    <mergeCell ref="D66:D68"/>
  </mergeCells>
  <printOptions horizontalCentered="1"/>
  <pageMargins left="0.35433070866141736" right="0.27559055118110237" top="0.39370078740157483" bottom="0.39370078740157483" header="0" footer="0"/>
  <pageSetup paperSize="9" orientation="landscape"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Kapitálové výdaje tab. č. 5a,b,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Jedlička Martin</dc:creator>
  <cp:lastModifiedBy>Jedlička Martin</cp:lastModifiedBy>
  <cp:lastPrinted>2016-11-24T12:00:07Z</cp:lastPrinted>
  <dcterms:created xsi:type="dcterms:W3CDTF">2015-11-16T14:22:55Z</dcterms:created>
  <dcterms:modified xsi:type="dcterms:W3CDTF">2016-11-29T12:47:24Z</dcterms:modified>
</cp:coreProperties>
</file>